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drawings/drawing6.xml" ContentType="application/vnd.openxmlformats-officedocument.drawingml.chartshapes+xml"/>
  <Override PartName="/xl/charts/chart9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Questa_cartella_di_lavoro"/>
  <bookViews>
    <workbookView xWindow="120" yWindow="60" windowWidth="15180" windowHeight="9345"/>
  </bookViews>
  <sheets>
    <sheet name="Utilizzo" sheetId="2" r:id="rId1"/>
    <sheet name="Esempi 1" sheetId="1" r:id="rId2"/>
    <sheet name="Esempi 2" sheetId="3" r:id="rId3"/>
    <sheet name="Esempi 3" sheetId="4" r:id="rId4"/>
  </sheets>
  <calcPr calcId="145621"/>
</workbook>
</file>

<file path=xl/calcChain.xml><?xml version="1.0" encoding="utf-8"?>
<calcChain xmlns="http://schemas.openxmlformats.org/spreadsheetml/2006/main">
  <c r="B2" i="4" l="1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F3" i="4" s="1"/>
  <c r="B3" i="4" s="1"/>
  <c r="B103" i="3"/>
  <c r="B104" i="3"/>
  <c r="C103" i="3"/>
  <c r="C104" i="3"/>
  <c r="G3" i="3" s="1"/>
  <c r="G2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B103" i="1"/>
  <c r="B104" i="1"/>
  <c r="F2" i="1" s="1"/>
  <c r="C103" i="1"/>
  <c r="C104" i="1"/>
  <c r="G34" i="1" s="1"/>
  <c r="F4" i="1"/>
  <c r="F5" i="1"/>
  <c r="F6" i="1"/>
  <c r="F8" i="1"/>
  <c r="F9" i="1"/>
  <c r="F10" i="1"/>
  <c r="F12" i="1"/>
  <c r="F13" i="1"/>
  <c r="F14" i="1"/>
  <c r="F16" i="1"/>
  <c r="F17" i="1"/>
  <c r="F18" i="1"/>
  <c r="F20" i="1"/>
  <c r="F21" i="1"/>
  <c r="F22" i="1"/>
  <c r="F24" i="1"/>
  <c r="F25" i="1"/>
  <c r="F26" i="1"/>
  <c r="F28" i="1"/>
  <c r="F29" i="1"/>
  <c r="F30" i="1"/>
  <c r="F32" i="1"/>
  <c r="F33" i="1"/>
  <c r="F34" i="1"/>
  <c r="F35" i="1"/>
  <c r="F36" i="1"/>
  <c r="E36" i="1" s="1"/>
  <c r="G36" i="1"/>
  <c r="F38" i="1"/>
  <c r="G38" i="1"/>
  <c r="F39" i="1"/>
  <c r="G40" i="1"/>
  <c r="F41" i="1"/>
  <c r="F42" i="1"/>
  <c r="F43" i="1"/>
  <c r="F44" i="1"/>
  <c r="E44" i="1" s="1"/>
  <c r="G44" i="1"/>
  <c r="F46" i="1"/>
  <c r="G46" i="1"/>
  <c r="F47" i="1"/>
  <c r="G48" i="1"/>
  <c r="F49" i="1"/>
  <c r="F50" i="1"/>
  <c r="F51" i="1"/>
  <c r="F52" i="1"/>
  <c r="E52" i="1" s="1"/>
  <c r="G52" i="1"/>
  <c r="F54" i="1"/>
  <c r="G54" i="1"/>
  <c r="F55" i="1"/>
  <c r="G56" i="1"/>
  <c r="F57" i="1"/>
  <c r="F58" i="1"/>
  <c r="F59" i="1"/>
  <c r="F60" i="1"/>
  <c r="E60" i="1" s="1"/>
  <c r="G60" i="1"/>
  <c r="F62" i="1"/>
  <c r="G62" i="1"/>
  <c r="F63" i="1"/>
  <c r="G64" i="1"/>
  <c r="F65" i="1"/>
  <c r="F66" i="1"/>
  <c r="F67" i="1"/>
  <c r="F68" i="1"/>
  <c r="E68" i="1" s="1"/>
  <c r="G68" i="1"/>
  <c r="F70" i="1"/>
  <c r="G70" i="1"/>
  <c r="F71" i="1"/>
  <c r="F72" i="1"/>
  <c r="G72" i="1"/>
  <c r="F73" i="1"/>
  <c r="F74" i="1"/>
  <c r="G74" i="1"/>
  <c r="F75" i="1"/>
  <c r="F76" i="1"/>
  <c r="G76" i="1"/>
  <c r="F77" i="1"/>
  <c r="F78" i="1"/>
  <c r="G78" i="1"/>
  <c r="F79" i="1"/>
  <c r="F80" i="1"/>
  <c r="G80" i="1"/>
  <c r="F81" i="1"/>
  <c r="F82" i="1"/>
  <c r="G82" i="1"/>
  <c r="F83" i="1"/>
  <c r="F84" i="1"/>
  <c r="G84" i="1"/>
  <c r="F85" i="1"/>
  <c r="F86" i="1"/>
  <c r="G86" i="1"/>
  <c r="F87" i="1"/>
  <c r="F88" i="1"/>
  <c r="G88" i="1"/>
  <c r="F89" i="1"/>
  <c r="F90" i="1"/>
  <c r="G90" i="1"/>
  <c r="F91" i="1"/>
  <c r="F92" i="1"/>
  <c r="G92" i="1"/>
  <c r="F93" i="1"/>
  <c r="F94" i="1"/>
  <c r="G94" i="1"/>
  <c r="F95" i="1"/>
  <c r="F96" i="1"/>
  <c r="G96" i="1"/>
  <c r="F97" i="1"/>
  <c r="F98" i="1"/>
  <c r="G98" i="1"/>
  <c r="F99" i="1"/>
  <c r="F100" i="1"/>
  <c r="G100" i="1"/>
  <c r="F101" i="1"/>
  <c r="E100" i="1" l="1"/>
  <c r="E98" i="1"/>
  <c r="E96" i="1"/>
  <c r="E94" i="1"/>
  <c r="E92" i="1"/>
  <c r="E90" i="1"/>
  <c r="E88" i="1"/>
  <c r="E86" i="1"/>
  <c r="E84" i="1"/>
  <c r="E82" i="1"/>
  <c r="E80" i="1"/>
  <c r="E78" i="1"/>
  <c r="E76" i="1"/>
  <c r="E74" i="1"/>
  <c r="E72" i="1"/>
  <c r="E70" i="1"/>
  <c r="E67" i="1"/>
  <c r="E62" i="1"/>
  <c r="E54" i="1"/>
  <c r="E51" i="1"/>
  <c r="E46" i="1"/>
  <c r="E38" i="1"/>
  <c r="E35" i="1"/>
  <c r="E20" i="1"/>
  <c r="E4" i="1"/>
  <c r="F3" i="3"/>
  <c r="E3" i="3" s="1"/>
  <c r="F5" i="3"/>
  <c r="E5" i="3" s="1"/>
  <c r="F7" i="3"/>
  <c r="E7" i="3" s="1"/>
  <c r="F9" i="3"/>
  <c r="E9" i="3" s="1"/>
  <c r="F11" i="3"/>
  <c r="E11" i="3" s="1"/>
  <c r="F13" i="3"/>
  <c r="E13" i="3" s="1"/>
  <c r="F15" i="3"/>
  <c r="E15" i="3" s="1"/>
  <c r="F17" i="3"/>
  <c r="E17" i="3" s="1"/>
  <c r="F19" i="3"/>
  <c r="E19" i="3" s="1"/>
  <c r="F21" i="3"/>
  <c r="E21" i="3" s="1"/>
  <c r="F23" i="3"/>
  <c r="E23" i="3" s="1"/>
  <c r="F25" i="3"/>
  <c r="E25" i="3" s="1"/>
  <c r="F27" i="3"/>
  <c r="E27" i="3" s="1"/>
  <c r="F29" i="3"/>
  <c r="E29" i="3" s="1"/>
  <c r="F31" i="3"/>
  <c r="E31" i="3" s="1"/>
  <c r="F33" i="3"/>
  <c r="E33" i="3" s="1"/>
  <c r="F35" i="3"/>
  <c r="E35" i="3" s="1"/>
  <c r="F37" i="3"/>
  <c r="E37" i="3" s="1"/>
  <c r="F39" i="3"/>
  <c r="E39" i="3" s="1"/>
  <c r="F41" i="3"/>
  <c r="E41" i="3" s="1"/>
  <c r="F43" i="3"/>
  <c r="E43" i="3" s="1"/>
  <c r="F45" i="3"/>
  <c r="E45" i="3" s="1"/>
  <c r="F47" i="3"/>
  <c r="E47" i="3" s="1"/>
  <c r="F49" i="3"/>
  <c r="E49" i="3" s="1"/>
  <c r="F51" i="3"/>
  <c r="E51" i="3" s="1"/>
  <c r="F53" i="3"/>
  <c r="E53" i="3" s="1"/>
  <c r="F55" i="3"/>
  <c r="E55" i="3" s="1"/>
  <c r="F57" i="3"/>
  <c r="E57" i="3" s="1"/>
  <c r="F59" i="3"/>
  <c r="E59" i="3" s="1"/>
  <c r="F61" i="3"/>
  <c r="E61" i="3" s="1"/>
  <c r="F63" i="3"/>
  <c r="E63" i="3" s="1"/>
  <c r="F65" i="3"/>
  <c r="E65" i="3" s="1"/>
  <c r="F67" i="3"/>
  <c r="E67" i="3" s="1"/>
  <c r="F69" i="3"/>
  <c r="E69" i="3" s="1"/>
  <c r="F71" i="3"/>
  <c r="E71" i="3" s="1"/>
  <c r="F73" i="3"/>
  <c r="E73" i="3" s="1"/>
  <c r="F75" i="3"/>
  <c r="E75" i="3" s="1"/>
  <c r="F77" i="3"/>
  <c r="E77" i="3" s="1"/>
  <c r="F79" i="3"/>
  <c r="E79" i="3" s="1"/>
  <c r="F81" i="3"/>
  <c r="E81" i="3" s="1"/>
  <c r="F83" i="3"/>
  <c r="E83" i="3" s="1"/>
  <c r="F85" i="3"/>
  <c r="E85" i="3" s="1"/>
  <c r="F87" i="3"/>
  <c r="E87" i="3" s="1"/>
  <c r="F89" i="3"/>
  <c r="E89" i="3" s="1"/>
  <c r="F91" i="3"/>
  <c r="E91" i="3" s="1"/>
  <c r="F93" i="3"/>
  <c r="E93" i="3" s="1"/>
  <c r="F95" i="3"/>
  <c r="E95" i="3" s="1"/>
  <c r="F97" i="3"/>
  <c r="E97" i="3" s="1"/>
  <c r="F99" i="3"/>
  <c r="E99" i="3" s="1"/>
  <c r="F101" i="3"/>
  <c r="E101" i="3" s="1"/>
  <c r="F4" i="3"/>
  <c r="E4" i="3" s="1"/>
  <c r="F6" i="3"/>
  <c r="E6" i="3" s="1"/>
  <c r="F8" i="3"/>
  <c r="E8" i="3" s="1"/>
  <c r="F10" i="3"/>
  <c r="E10" i="3" s="1"/>
  <c r="F12" i="3"/>
  <c r="E12" i="3" s="1"/>
  <c r="F14" i="3"/>
  <c r="E14" i="3" s="1"/>
  <c r="F16" i="3"/>
  <c r="E16" i="3" s="1"/>
  <c r="F18" i="3"/>
  <c r="E18" i="3" s="1"/>
  <c r="F20" i="3"/>
  <c r="E20" i="3" s="1"/>
  <c r="F22" i="3"/>
  <c r="E22" i="3" s="1"/>
  <c r="F24" i="3"/>
  <c r="E24" i="3" s="1"/>
  <c r="F26" i="3"/>
  <c r="E26" i="3" s="1"/>
  <c r="F28" i="3"/>
  <c r="E28" i="3" s="1"/>
  <c r="F30" i="3"/>
  <c r="E30" i="3" s="1"/>
  <c r="F32" i="3"/>
  <c r="E32" i="3" s="1"/>
  <c r="F34" i="3"/>
  <c r="E34" i="3" s="1"/>
  <c r="F36" i="3"/>
  <c r="E36" i="3" s="1"/>
  <c r="F38" i="3"/>
  <c r="E38" i="3" s="1"/>
  <c r="F40" i="3"/>
  <c r="E40" i="3" s="1"/>
  <c r="F42" i="3"/>
  <c r="E42" i="3" s="1"/>
  <c r="F44" i="3"/>
  <c r="E44" i="3" s="1"/>
  <c r="F46" i="3"/>
  <c r="E46" i="3" s="1"/>
  <c r="F48" i="3"/>
  <c r="E48" i="3" s="1"/>
  <c r="F50" i="3"/>
  <c r="E50" i="3" s="1"/>
  <c r="F52" i="3"/>
  <c r="E52" i="3" s="1"/>
  <c r="F54" i="3"/>
  <c r="E54" i="3" s="1"/>
  <c r="F56" i="3"/>
  <c r="E56" i="3" s="1"/>
  <c r="F58" i="3"/>
  <c r="E58" i="3" s="1"/>
  <c r="F60" i="3"/>
  <c r="E60" i="3" s="1"/>
  <c r="F62" i="3"/>
  <c r="E62" i="3" s="1"/>
  <c r="F64" i="3"/>
  <c r="E64" i="3" s="1"/>
  <c r="F66" i="3"/>
  <c r="E66" i="3" s="1"/>
  <c r="F68" i="3"/>
  <c r="E68" i="3" s="1"/>
  <c r="F70" i="3"/>
  <c r="E70" i="3" s="1"/>
  <c r="F72" i="3"/>
  <c r="E72" i="3" s="1"/>
  <c r="F74" i="3"/>
  <c r="E74" i="3" s="1"/>
  <c r="F76" i="3"/>
  <c r="E76" i="3" s="1"/>
  <c r="F78" i="3"/>
  <c r="E78" i="3" s="1"/>
  <c r="F80" i="3"/>
  <c r="E80" i="3" s="1"/>
  <c r="F82" i="3"/>
  <c r="E82" i="3" s="1"/>
  <c r="F84" i="3"/>
  <c r="E84" i="3" s="1"/>
  <c r="F86" i="3"/>
  <c r="E86" i="3" s="1"/>
  <c r="F88" i="3"/>
  <c r="E88" i="3" s="1"/>
  <c r="F90" i="3"/>
  <c r="E90" i="3" s="1"/>
  <c r="F92" i="3"/>
  <c r="E92" i="3" s="1"/>
  <c r="F94" i="3"/>
  <c r="E94" i="3" s="1"/>
  <c r="F96" i="3"/>
  <c r="E96" i="3" s="1"/>
  <c r="F98" i="3"/>
  <c r="E98" i="3" s="1"/>
  <c r="F100" i="3"/>
  <c r="E100" i="3" s="1"/>
  <c r="G101" i="1"/>
  <c r="G99" i="1"/>
  <c r="G97" i="1"/>
  <c r="E97" i="1" s="1"/>
  <c r="G95" i="1"/>
  <c r="E95" i="1" s="1"/>
  <c r="G93" i="1"/>
  <c r="G91" i="1"/>
  <c r="G89" i="1"/>
  <c r="E89" i="1" s="1"/>
  <c r="G87" i="1"/>
  <c r="E87" i="1" s="1"/>
  <c r="G85" i="1"/>
  <c r="G83" i="1"/>
  <c r="G81" i="1"/>
  <c r="E81" i="1" s="1"/>
  <c r="G79" i="1"/>
  <c r="E79" i="1" s="1"/>
  <c r="G77" i="1"/>
  <c r="G75" i="1"/>
  <c r="G73" i="1"/>
  <c r="E73" i="1" s="1"/>
  <c r="G71" i="1"/>
  <c r="E71" i="1" s="1"/>
  <c r="F69" i="1"/>
  <c r="G66" i="1"/>
  <c r="F64" i="1"/>
  <c r="E64" i="1" s="1"/>
  <c r="F61" i="1"/>
  <c r="G58" i="1"/>
  <c r="F56" i="1"/>
  <c r="E56" i="1" s="1"/>
  <c r="F53" i="1"/>
  <c r="G50" i="1"/>
  <c r="E50" i="1" s="1"/>
  <c r="F48" i="1"/>
  <c r="E48" i="1" s="1"/>
  <c r="F45" i="1"/>
  <c r="G42" i="1"/>
  <c r="E42" i="1" s="1"/>
  <c r="F40" i="1"/>
  <c r="E40" i="1" s="1"/>
  <c r="F37" i="1"/>
  <c r="F31" i="1"/>
  <c r="E31" i="1" s="1"/>
  <c r="F27" i="1"/>
  <c r="F23" i="1"/>
  <c r="E23" i="1" s="1"/>
  <c r="F19" i="1"/>
  <c r="F15" i="1"/>
  <c r="E15" i="1" s="1"/>
  <c r="F11" i="1"/>
  <c r="F7" i="1"/>
  <c r="E7" i="1" s="1"/>
  <c r="F3" i="1"/>
  <c r="E101" i="1"/>
  <c r="E99" i="1"/>
  <c r="E93" i="1"/>
  <c r="E91" i="1"/>
  <c r="E85" i="1"/>
  <c r="E83" i="1"/>
  <c r="E77" i="1"/>
  <c r="E75" i="1"/>
  <c r="E66" i="1"/>
  <c r="E63" i="1"/>
  <c r="E58" i="1"/>
  <c r="E55" i="1"/>
  <c r="E47" i="1"/>
  <c r="E39" i="1"/>
  <c r="E34" i="1"/>
  <c r="E30" i="1"/>
  <c r="E18" i="1"/>
  <c r="E14" i="1"/>
  <c r="G3" i="1"/>
  <c r="G5" i="1"/>
  <c r="G7" i="1"/>
  <c r="G9" i="1"/>
  <c r="G11" i="1"/>
  <c r="G13" i="1"/>
  <c r="E13" i="1" s="1"/>
  <c r="G15" i="1"/>
  <c r="G17" i="1"/>
  <c r="E17" i="1" s="1"/>
  <c r="G19" i="1"/>
  <c r="G21" i="1"/>
  <c r="G23" i="1"/>
  <c r="G25" i="1"/>
  <c r="G27" i="1"/>
  <c r="G29" i="1"/>
  <c r="E29" i="1" s="1"/>
  <c r="G31" i="1"/>
  <c r="G33" i="1"/>
  <c r="E33" i="1" s="1"/>
  <c r="G35" i="1"/>
  <c r="G37" i="1"/>
  <c r="G39" i="1"/>
  <c r="G41" i="1"/>
  <c r="E41" i="1" s="1"/>
  <c r="G43" i="1"/>
  <c r="E43" i="1" s="1"/>
  <c r="G45" i="1"/>
  <c r="G47" i="1"/>
  <c r="G49" i="1"/>
  <c r="E49" i="1" s="1"/>
  <c r="G51" i="1"/>
  <c r="G53" i="1"/>
  <c r="G55" i="1"/>
  <c r="G57" i="1"/>
  <c r="E57" i="1" s="1"/>
  <c r="G59" i="1"/>
  <c r="E59" i="1" s="1"/>
  <c r="G61" i="1"/>
  <c r="G63" i="1"/>
  <c r="G65" i="1"/>
  <c r="E65" i="1" s="1"/>
  <c r="G67" i="1"/>
  <c r="G69" i="1"/>
  <c r="G2" i="1"/>
  <c r="E2" i="1" s="1"/>
  <c r="G4" i="1"/>
  <c r="G6" i="1"/>
  <c r="E6" i="1" s="1"/>
  <c r="G8" i="1"/>
  <c r="E8" i="1" s="1"/>
  <c r="G10" i="1"/>
  <c r="E10" i="1" s="1"/>
  <c r="G12" i="1"/>
  <c r="E12" i="1" s="1"/>
  <c r="G14" i="1"/>
  <c r="G16" i="1"/>
  <c r="E16" i="1" s="1"/>
  <c r="G18" i="1"/>
  <c r="G20" i="1"/>
  <c r="G22" i="1"/>
  <c r="E22" i="1" s="1"/>
  <c r="G24" i="1"/>
  <c r="E24" i="1" s="1"/>
  <c r="G26" i="1"/>
  <c r="E26" i="1" s="1"/>
  <c r="G28" i="1"/>
  <c r="E28" i="1" s="1"/>
  <c r="G30" i="1"/>
  <c r="G32" i="1"/>
  <c r="E32" i="1" s="1"/>
  <c r="E25" i="1"/>
  <c r="E21" i="1"/>
  <c r="E9" i="1"/>
  <c r="E5" i="1"/>
  <c r="F2" i="3"/>
  <c r="E2" i="3" s="1"/>
  <c r="F4" i="4"/>
  <c r="B4" i="4" s="1"/>
  <c r="E11" i="1" l="1"/>
  <c r="E53" i="1"/>
  <c r="E27" i="1"/>
  <c r="E45" i="1"/>
  <c r="E61" i="1"/>
  <c r="E3" i="1"/>
  <c r="E19" i="1"/>
  <c r="E37" i="1"/>
  <c r="E69" i="1"/>
  <c r="F5" i="4"/>
  <c r="B5" i="4" l="1"/>
  <c r="F6" i="4"/>
  <c r="B6" i="4" l="1"/>
  <c r="F7" i="4"/>
  <c r="B7" i="4" l="1"/>
  <c r="F8" i="4"/>
  <c r="B8" i="4" l="1"/>
  <c r="F9" i="4"/>
  <c r="B9" i="4" l="1"/>
  <c r="F10" i="4"/>
  <c r="B10" i="4" l="1"/>
  <c r="F11" i="4"/>
  <c r="B11" i="4" l="1"/>
  <c r="F12" i="4"/>
  <c r="B12" i="4" l="1"/>
  <c r="F13" i="4"/>
  <c r="B13" i="4" l="1"/>
  <c r="F14" i="4"/>
  <c r="B14" i="4" l="1"/>
  <c r="F15" i="4"/>
  <c r="B15" i="4" l="1"/>
  <c r="F16" i="4"/>
  <c r="B16" i="4" l="1"/>
  <c r="F17" i="4"/>
  <c r="B17" i="4" l="1"/>
  <c r="F18" i="4"/>
  <c r="B18" i="4" l="1"/>
  <c r="F19" i="4"/>
  <c r="B19" i="4" l="1"/>
  <c r="F20" i="4"/>
  <c r="B20" i="4" l="1"/>
  <c r="F21" i="4"/>
  <c r="B21" i="4" l="1"/>
  <c r="F22" i="4"/>
  <c r="B22" i="4" l="1"/>
  <c r="F23" i="4"/>
  <c r="B23" i="4" l="1"/>
  <c r="F24" i="4"/>
  <c r="B24" i="4" l="1"/>
  <c r="F25" i="4"/>
  <c r="B25" i="4" l="1"/>
  <c r="F26" i="4"/>
  <c r="B26" i="4" l="1"/>
  <c r="F27" i="4"/>
  <c r="B27" i="4" l="1"/>
  <c r="F28" i="4"/>
  <c r="B28" i="4" l="1"/>
  <c r="F29" i="4"/>
  <c r="B29" i="4" l="1"/>
  <c r="F30" i="4"/>
  <c r="B30" i="4" l="1"/>
  <c r="F31" i="4"/>
  <c r="B31" i="4" l="1"/>
  <c r="F32" i="4"/>
  <c r="B32" i="4" l="1"/>
  <c r="F33" i="4"/>
  <c r="B33" i="4" l="1"/>
  <c r="F34" i="4"/>
  <c r="B34" i="4" l="1"/>
  <c r="F35" i="4"/>
  <c r="B35" i="4" l="1"/>
  <c r="F36" i="4"/>
  <c r="B36" i="4" l="1"/>
  <c r="F37" i="4"/>
  <c r="B37" i="4" l="1"/>
  <c r="F38" i="4"/>
  <c r="B38" i="4" l="1"/>
  <c r="F39" i="4"/>
  <c r="B39" i="4" l="1"/>
  <c r="F40" i="4"/>
  <c r="B40" i="4" l="1"/>
  <c r="F41" i="4"/>
  <c r="B41" i="4" l="1"/>
  <c r="F42" i="4"/>
  <c r="B42" i="4" l="1"/>
  <c r="F43" i="4"/>
  <c r="B43" i="4" l="1"/>
  <c r="F44" i="4"/>
  <c r="B44" i="4" l="1"/>
  <c r="F45" i="4"/>
  <c r="B45" i="4" l="1"/>
  <c r="F46" i="4"/>
  <c r="B46" i="4" l="1"/>
  <c r="F47" i="4"/>
  <c r="B47" i="4" l="1"/>
  <c r="F48" i="4"/>
  <c r="B48" i="4" l="1"/>
  <c r="F49" i="4"/>
  <c r="B49" i="4" l="1"/>
  <c r="F50" i="4"/>
  <c r="B50" i="4" l="1"/>
  <c r="F51" i="4"/>
  <c r="B51" i="4" l="1"/>
  <c r="F52" i="4"/>
  <c r="B52" i="4" l="1"/>
  <c r="F53" i="4"/>
  <c r="B53" i="4" l="1"/>
  <c r="F54" i="4"/>
  <c r="B54" i="4" l="1"/>
  <c r="F55" i="4"/>
  <c r="B55" i="4" l="1"/>
  <c r="F56" i="4"/>
  <c r="B56" i="4" l="1"/>
  <c r="F57" i="4"/>
  <c r="B57" i="4" l="1"/>
  <c r="F58" i="4"/>
  <c r="B58" i="4" l="1"/>
  <c r="F59" i="4"/>
  <c r="B59" i="4" l="1"/>
  <c r="F60" i="4"/>
  <c r="B60" i="4" l="1"/>
  <c r="F61" i="4"/>
  <c r="B61" i="4" l="1"/>
  <c r="F62" i="4"/>
  <c r="B62" i="4" l="1"/>
  <c r="F63" i="4"/>
  <c r="B63" i="4" l="1"/>
  <c r="F64" i="4"/>
  <c r="B64" i="4" l="1"/>
  <c r="F65" i="4"/>
  <c r="B65" i="4" l="1"/>
  <c r="F66" i="4"/>
  <c r="B66" i="4" l="1"/>
  <c r="F67" i="4"/>
  <c r="B67" i="4" l="1"/>
  <c r="F68" i="4"/>
  <c r="B68" i="4" l="1"/>
  <c r="F69" i="4"/>
  <c r="B69" i="4" l="1"/>
  <c r="F70" i="4"/>
  <c r="B70" i="4" l="1"/>
  <c r="F71" i="4"/>
  <c r="B71" i="4" l="1"/>
  <c r="F72" i="4"/>
  <c r="B72" i="4" l="1"/>
  <c r="F73" i="4"/>
  <c r="B73" i="4" l="1"/>
  <c r="F74" i="4"/>
  <c r="B74" i="4" l="1"/>
  <c r="F75" i="4"/>
  <c r="B75" i="4" l="1"/>
  <c r="F76" i="4"/>
  <c r="B76" i="4" l="1"/>
  <c r="F77" i="4"/>
  <c r="B77" i="4" l="1"/>
  <c r="F78" i="4"/>
  <c r="B78" i="4" l="1"/>
  <c r="F79" i="4"/>
  <c r="B79" i="4" l="1"/>
  <c r="F80" i="4"/>
  <c r="B80" i="4" l="1"/>
  <c r="F81" i="4"/>
  <c r="B81" i="4" l="1"/>
  <c r="F82" i="4"/>
  <c r="B82" i="4" l="1"/>
  <c r="F83" i="4"/>
  <c r="B83" i="4" l="1"/>
  <c r="F84" i="4"/>
  <c r="B84" i="4" l="1"/>
  <c r="F85" i="4"/>
  <c r="B85" i="4" l="1"/>
  <c r="F86" i="4"/>
  <c r="B86" i="4" l="1"/>
  <c r="F87" i="4"/>
  <c r="B87" i="4" l="1"/>
  <c r="F88" i="4"/>
  <c r="B88" i="4" l="1"/>
  <c r="F89" i="4"/>
  <c r="B89" i="4" l="1"/>
  <c r="F90" i="4"/>
  <c r="B90" i="4" l="1"/>
  <c r="F91" i="4"/>
  <c r="B91" i="4" l="1"/>
  <c r="F92" i="4"/>
  <c r="B92" i="4" l="1"/>
  <c r="F93" i="4"/>
  <c r="B93" i="4" l="1"/>
  <c r="F94" i="4"/>
  <c r="B94" i="4" l="1"/>
  <c r="F95" i="4"/>
  <c r="B95" i="4" l="1"/>
  <c r="F96" i="4"/>
  <c r="B96" i="4" l="1"/>
  <c r="F97" i="4"/>
  <c r="B97" i="4" l="1"/>
  <c r="F98" i="4"/>
  <c r="B98" i="4" l="1"/>
  <c r="F99" i="4"/>
  <c r="B99" i="4" l="1"/>
  <c r="F100" i="4"/>
  <c r="B100" i="4" l="1"/>
  <c r="F101" i="4"/>
  <c r="B101" i="4" l="1"/>
  <c r="F102" i="4"/>
  <c r="B102" i="4" l="1"/>
  <c r="F103" i="4"/>
  <c r="B103" i="4" l="1"/>
  <c r="F104" i="4"/>
  <c r="B104" i="4" s="1"/>
</calcChain>
</file>

<file path=xl/sharedStrings.xml><?xml version="1.0" encoding="utf-8"?>
<sst xmlns="http://schemas.openxmlformats.org/spreadsheetml/2006/main" count="352" uniqueCount="143">
  <si>
    <t>Denominazione</t>
  </si>
  <si>
    <t>data-x</t>
  </si>
  <si>
    <t>data-y</t>
  </si>
  <si>
    <t>Labels</t>
  </si>
  <si>
    <t>z-data-x</t>
  </si>
  <si>
    <t>z-data-y</t>
  </si>
  <si>
    <t>TORINO</t>
  </si>
  <si>
    <t>VERCELLI</t>
  </si>
  <si>
    <t>BIELLA</t>
  </si>
  <si>
    <t>VERBANO CUSIO OSSOLA</t>
  </si>
  <si>
    <t>NOVARA</t>
  </si>
  <si>
    <t>CUNEO</t>
  </si>
  <si>
    <t>ASTI</t>
  </si>
  <si>
    <t>ALESSANDRIA</t>
  </si>
  <si>
    <t>VARESE</t>
  </si>
  <si>
    <t>COMO</t>
  </si>
  <si>
    <t>LECCO</t>
  </si>
  <si>
    <t>SONDRIO</t>
  </si>
  <si>
    <t>MILANO</t>
  </si>
  <si>
    <t>BERGAMO</t>
  </si>
  <si>
    <t>BRESCIA</t>
  </si>
  <si>
    <t>PAVIA</t>
  </si>
  <si>
    <t>CREMONA</t>
  </si>
  <si>
    <t>MANTOVA</t>
  </si>
  <si>
    <t>LODI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</si>
  <si>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</si>
  <si>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</si>
  <si>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</si>
  <si>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</si>
  <si>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</si>
  <si>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</si>
  <si>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</si>
  <si>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</si>
  <si>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</si>
  <si>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</si>
  <si>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</si>
  <si>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IMPERIA</t>
  </si>
  <si>
    <t>SAVONA</t>
  </si>
  <si>
    <t>GENOVA</t>
  </si>
  <si>
    <t>LA SPEZIA</t>
  </si>
  <si>
    <t>PIACENZA</t>
  </si>
  <si>
    <t>PARMA</t>
  </si>
  <si>
    <t>REGGIO EMILIA</t>
  </si>
  <si>
    <t>MODENA</t>
  </si>
  <si>
    <t>BOLOGNA</t>
  </si>
  <si>
    <t>FERRARA</t>
  </si>
  <si>
    <t>RAVENNA</t>
  </si>
  <si>
    <t>FORLI' CESENA</t>
  </si>
  <si>
    <t>RIMINI</t>
  </si>
  <si>
    <t>MASSA CARRARA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</si>
  <si>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</si>
  <si>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</si>
  <si>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</si>
  <si>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</si>
  <si>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</si>
  <si>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</si>
  <si>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</si>
  <si>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</si>
  <si>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</si>
  <si>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</si>
  <si>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</si>
  <si>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 E URBINO</t>
  </si>
  <si>
    <t>ANCONA</t>
  </si>
  <si>
    <t>MACERATA</t>
  </si>
  <si>
    <t>ASCOLI PICENO</t>
  </si>
  <si>
    <t>VITERBO</t>
  </si>
  <si>
    <t>RIETI</t>
  </si>
  <si>
    <t>ROMA</t>
  </si>
  <si>
    <t>LATINA</t>
  </si>
  <si>
    <t>FROSINONE</t>
  </si>
  <si>
    <t>L'AQUILA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</si>
  <si>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</si>
  <si>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</si>
  <si>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</si>
  <si>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</si>
  <si>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</si>
  <si>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</si>
  <si>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</si>
  <si>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</si>
  <si>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</si>
  <si>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</si>
  <si>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FOGGIA</t>
  </si>
  <si>
    <t>BARI</t>
  </si>
  <si>
    <t>TARANTO</t>
  </si>
  <si>
    <t>BRINDISI</t>
  </si>
  <si>
    <t>LECCE</t>
  </si>
  <si>
    <t>POTENZA</t>
  </si>
  <si>
    <t>MATERA</t>
  </si>
  <si>
    <t>COSENZA</t>
  </si>
  <si>
    <t>CATANZARO</t>
  </si>
  <si>
    <t>CROTONE</t>
  </si>
  <si>
    <t>VIBO VALENTIA</t>
  </si>
  <si>
    <t>REGGIO 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</si>
  <si>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</si>
  <si>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</si>
  <si>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</si>
  <si>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</si>
  <si>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</si>
  <si>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</si>
  <si>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</si>
  <si>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</si>
  <si>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</si>
  <si>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</si>
  <si>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</si>
  <si>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</si>
  <si>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</si>
  <si>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Come funziona:</t>
  </si>
  <si>
    <t>1. creare un grafico a dispersione</t>
  </si>
  <si>
    <t>label1</t>
  </si>
  <si>
    <t>label2</t>
  </si>
  <si>
    <t>label3</t>
  </si>
  <si>
    <t>label4</t>
  </si>
  <si>
    <t>label5</t>
  </si>
  <si>
    <t>Selezionare la zona in giallo, quindi dal menu di excel selezionare Inserisci/Grafico...Dispers. XY</t>
  </si>
  <si>
    <t>AOSTA</t>
  </si>
  <si>
    <t>BOLZANO</t>
  </si>
  <si>
    <t>TRENTO</t>
  </si>
  <si>
    <t>REGGIO NELL'EMILIA</t>
  </si>
  <si>
    <t>FORLI'</t>
  </si>
  <si>
    <t>PESARO</t>
  </si>
  <si>
    <t>MASSA</t>
  </si>
  <si>
    <t>REGGIO DI CALABRIA</t>
  </si>
  <si>
    <t>VERBANIA</t>
  </si>
  <si>
    <t>3. aggiungere etichette normali</t>
  </si>
  <si>
    <t>4. aggiungere etichette orientate</t>
  </si>
  <si>
    <t>5. aggiungere etichette esplose</t>
  </si>
  <si>
    <t>le etichette del grafico saranno simili per colore e font alle etichette sul foglio</t>
  </si>
  <si>
    <t>le etichette del grafico sarano orientate a destra per x &gt; y e in alto per x &lt; y</t>
  </si>
  <si>
    <t>Se si vuole un completo gestore di etichette si adotti l'ottimo XY Chart Labeler di Rob Bovey (http://appspro.com)</t>
  </si>
  <si>
    <t>le etichette del grafico sarano orientate verso l'esterno a partire dal baricentro della serie o dal punto 0,0</t>
  </si>
  <si>
    <t>il massimo e il minimo dell'asse x devono essere impostati su 'automatico'</t>
  </si>
  <si>
    <t>Labels.xlam</t>
  </si>
  <si>
    <t>Labels.xlam contiene alcune routine di personalizzazione dei grafici a dispersione.</t>
  </si>
  <si>
    <t>2. caricare labels.xlam</t>
  </si>
  <si>
    <t>In excel aprire il componente Labels.xlam</t>
  </si>
  <si>
    <r>
      <t xml:space="preserve">Selezionando il grafico o una serie di dati, con il comando Normali verranno apposte ai punti del grafico </t>
    </r>
    <r>
      <rPr>
        <b/>
        <sz val="10"/>
        <color indexed="10"/>
        <rFont val="Arial"/>
        <family val="2"/>
      </rPr>
      <t>le etichette della colonna posta a sinistra dei dati.</t>
    </r>
  </si>
  <si>
    <r>
      <t xml:space="preserve">Selezionando il grafico o una serie di dati, con il comando Orientate verranno apposte ai punti del grafico </t>
    </r>
    <r>
      <rPr>
        <b/>
        <sz val="10"/>
        <color indexed="10"/>
        <rFont val="Arial"/>
        <family val="2"/>
      </rPr>
      <t>le etichette della colonna posta a sinistra dei dati.</t>
    </r>
  </si>
  <si>
    <r>
      <t xml:space="preserve">Selezionando il grafico o una serie di dati, con il comando Al baricentro o Allo zero verranno apposte ai punti del grafico </t>
    </r>
    <r>
      <rPr>
        <b/>
        <sz val="10"/>
        <color indexed="10"/>
        <rFont val="Arial"/>
        <family val="2"/>
      </rPr>
      <t>le etichette della colonna posta a sinistra dei dati.</t>
    </r>
  </si>
  <si>
    <t>6. spostare  a destra o a sinistra le etichette</t>
  </si>
  <si>
    <t>Selezionando una serie di dati, con il comando A destra o A sinistra tutte le etichette verranno allineate alla destra o alla sinistra del grafico</t>
  </si>
  <si>
    <t>verrà apposta una linea d'unione con la posizione originaria (usare Rimuovi per rimuoverle)</t>
  </si>
  <si>
    <t>Selezionando un grafico apparirà il menu Labels</t>
  </si>
  <si>
    <r>
      <t>Qui inserire la password (</t>
    </r>
    <r>
      <rPr>
        <b/>
        <sz val="10"/>
        <rFont val="Arial"/>
        <family val="2"/>
      </rPr>
      <t>ProDomoSua</t>
    </r>
    <r>
      <rPr>
        <sz val="10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</si>
</sst>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Franklin Gothic Medium"/>
      <family val="2"/>
    </font>
    <font>
      <sz val="10"/>
      <color indexed="23"/>
      <name val="Arial"/>
      <family val="2"/>
    </font>
    <font>
      <sz val="10"/>
      <color indexed="16"/>
      <name val="Arial"/>
      <family val="2"/>
    </font>
    <font>
      <sz val="9"/>
      <name val="Arial"/>
      <family val="2"/>
    </font>
    <font>
      <sz val="6"/>
      <color rgb="FFC00000"/>
      <name val="Arial"/>
      <family val="2"/>
    </font>
    <font>
      <sz val="6"/>
      <color theme="4" tint="-0.499984740745262"/>
      <name val="Arial"/>
      <family val="2"/>
    </font>
    <font>
      <sz val="7"/>
      <name val="Arial"/>
      <family val="2"/>
    </font>
    <font>
      <b/>
      <sz val="7"/>
      <color indexed="16"/>
      <name val="Arial"/>
      <family val="2"/>
    </font>
    <font>
      <b/>
      <sz val="10"/>
      <name val="Century Gothic"/>
      <family val="2"/>
    </font>
    <font>
      <b/>
      <sz val="10"/>
      <color rgb="FFFF0000"/>
      <name val="Century Gothic"/>
      <family val="2"/>
    </font>
    <font>
      <b/>
      <sz val="10"/>
      <color theme="0"/>
      <name val="Century Gothic"/>
      <family val="2"/>
    </font>
    <font>
      <b/>
      <sz val="10"/>
      <color rgb="FFFF0000"/>
      <name val="Broadway"/>
      <family val="5"/>
    </font>
    <font>
      <b/>
      <sz val="10"/>
      <name val="Broadway"/>
      <family val="5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1" tint="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center"/>
    </xf>
    <xf numFmtId="0" fontId="1" fillId="2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left" wrapText="1"/>
    </xf>
    <xf numFmtId="3" fontId="1" fillId="0" borderId="4" xfId="1" applyNumberFormat="1" applyFont="1" applyFill="1" applyBorder="1" applyAlignment="1">
      <alignment horizontal="right" wrapText="1"/>
    </xf>
    <xf numFmtId="0" fontId="3" fillId="0" borderId="0" xfId="0" applyFont="1"/>
    <xf numFmtId="2" fontId="3" fillId="0" borderId="0" xfId="0" applyNumberFormat="1" applyFont="1"/>
    <xf numFmtId="3" fontId="1" fillId="0" borderId="0" xfId="1" applyNumberFormat="1" applyFont="1" applyFill="1" applyBorder="1" applyAlignment="1">
      <alignment horizontal="right" wrapText="1"/>
    </xf>
    <xf numFmtId="0" fontId="0" fillId="0" borderId="0" xfId="0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2" fontId="6" fillId="0" borderId="0" xfId="0" applyNumberFormat="1" applyFont="1" applyFill="1"/>
    <xf numFmtId="2" fontId="6" fillId="0" borderId="0" xfId="0" applyNumberFormat="1" applyFont="1"/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 applyFill="1"/>
    <xf numFmtId="0" fontId="6" fillId="3" borderId="3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4" borderId="5" xfId="0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3" xfId="0" applyFont="1" applyFill="1" applyBorder="1" applyAlignment="1">
      <alignment vertical="top" wrapText="1"/>
    </xf>
    <xf numFmtId="0" fontId="18" fillId="5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vertical="top" wrapText="1"/>
    </xf>
    <xf numFmtId="0" fontId="20" fillId="0" borderId="3" xfId="0" applyFont="1" applyFill="1" applyBorder="1" applyAlignment="1">
      <alignment vertical="top" wrapText="1"/>
    </xf>
  </cellXfs>
  <cellStyles count="2">
    <cellStyle name="Normale" xfId="0" builtinId="0"/>
    <cellStyle name="Normale_Foglio6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666772630749083E-2"/>
          <c:y val="4.8442988421463461E-2"/>
          <c:w val="0.92708569103416705"/>
          <c:h val="0.8996554992557499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Utilizzo!$C$11:$C$15</c:f>
              <c:numCache>
                <c:formatCode>General</c:formatCode>
                <c:ptCount val="5"/>
                <c:pt idx="0">
                  <c:v>10</c:v>
                </c:pt>
                <c:pt idx="1">
                  <c:v>-8</c:v>
                </c:pt>
                <c:pt idx="2">
                  <c:v>4</c:v>
                </c:pt>
                <c:pt idx="3">
                  <c:v>6</c:v>
                </c:pt>
                <c:pt idx="4">
                  <c:v>-4</c:v>
                </c:pt>
              </c:numCache>
            </c:numRef>
          </c:xVal>
          <c:yVal>
            <c:numRef>
              <c:f>Utilizzo!$D$11:$D$15</c:f>
              <c:numCache>
                <c:formatCode>General</c:formatCode>
                <c:ptCount val="5"/>
                <c:pt idx="0">
                  <c:v>-3</c:v>
                </c:pt>
                <c:pt idx="1">
                  <c:v>5</c:v>
                </c:pt>
                <c:pt idx="2">
                  <c:v>6</c:v>
                </c:pt>
                <c:pt idx="3">
                  <c:v>-2</c:v>
                </c:pt>
                <c:pt idx="4">
                  <c:v>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775936"/>
        <c:axId val="454777856"/>
      </c:scatterChart>
      <c:valAx>
        <c:axId val="45477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54777856"/>
        <c:crosses val="autoZero"/>
        <c:crossBetween val="midCat"/>
      </c:valAx>
      <c:valAx>
        <c:axId val="454777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5477593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666772630749083E-2"/>
          <c:y val="4.8442988421463461E-2"/>
          <c:w val="0.92708569103416705"/>
          <c:h val="0.8996554992557499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/>
              <c:tx>
                <c:strRef>
                  <c:f>Utilizzo!$B$11</c:f>
                  <c:strCache>
                    <c:ptCount val="1"/>
                    <c:pt idx="0">
                      <c:v>label1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1000" b="1">
                      <a:solidFill>
                        <a:srgbClr val="FF0000"/>
                      </a:solidFill>
                      <a:latin typeface="Broadway"/>
                      <a:ea typeface="Broadway"/>
                      <a:cs typeface="Broadway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Utilizzo!$B$12</c:f>
                  <c:strCache>
                    <c:ptCount val="1"/>
                    <c:pt idx="0">
                      <c:v>label2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1000" b="1">
                      <a:solidFill>
                        <a:srgbClr val="FF0000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Utilizzo!$B$13</c:f>
                  <c:strCache>
                    <c:ptCount val="1"/>
                    <c:pt idx="0">
                      <c:v>label3</c:v>
                    </c:pt>
                  </c:strCache>
                </c:strRef>
              </c:tx>
              <c:spPr>
                <a:solidFill>
                  <a:srgbClr val="333333"/>
                </a:solidFill>
              </c:spPr>
              <c:txPr>
                <a:bodyPr rot="0" vert="horz"/>
                <a:lstStyle/>
                <a:p>
                  <a:pPr>
                    <a:defRPr sz="1000" b="1">
                      <a:solidFill>
                        <a:srgbClr val="FFFFFF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Utilizzo!$B$14</c:f>
                  <c:strCache>
                    <c:ptCount val="1"/>
                    <c:pt idx="0">
                      <c:v>label4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1000" b="1">
                      <a:solidFill>
                        <a:srgbClr val="000000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Utilizzo!$B$15</c:f>
                  <c:strCache>
                    <c:ptCount val="1"/>
                    <c:pt idx="0">
                      <c:v>label5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1000" b="1">
                      <a:solidFill>
                        <a:srgbClr val="000000"/>
                      </a:solidFill>
                      <a:latin typeface="Broadway"/>
                      <a:ea typeface="Broadway"/>
                      <a:cs typeface="Broadway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Utilizzo!$C$11:$C$15</c:f>
              <c:numCache>
                <c:formatCode>General</c:formatCode>
                <c:ptCount val="5"/>
                <c:pt idx="0">
                  <c:v>10</c:v>
                </c:pt>
                <c:pt idx="1">
                  <c:v>-8</c:v>
                </c:pt>
                <c:pt idx="2">
                  <c:v>4</c:v>
                </c:pt>
                <c:pt idx="3">
                  <c:v>6</c:v>
                </c:pt>
                <c:pt idx="4">
                  <c:v>-4</c:v>
                </c:pt>
              </c:numCache>
            </c:numRef>
          </c:xVal>
          <c:yVal>
            <c:numRef>
              <c:f>Utilizzo!$D$11:$D$15</c:f>
              <c:numCache>
                <c:formatCode>General</c:formatCode>
                <c:ptCount val="5"/>
                <c:pt idx="0">
                  <c:v>-3</c:v>
                </c:pt>
                <c:pt idx="1">
                  <c:v>5</c:v>
                </c:pt>
                <c:pt idx="2">
                  <c:v>6</c:v>
                </c:pt>
                <c:pt idx="3">
                  <c:v>-2</c:v>
                </c:pt>
                <c:pt idx="4">
                  <c:v>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352000"/>
        <c:axId val="356523392"/>
      </c:scatterChart>
      <c:valAx>
        <c:axId val="12435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356523392"/>
        <c:crosses val="autoZero"/>
        <c:crossBetween val="midCat"/>
      </c:valAx>
      <c:valAx>
        <c:axId val="3565233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2435200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666772630749083E-2"/>
          <c:y val="4.8442988421463461E-2"/>
          <c:w val="0.92708569103416705"/>
          <c:h val="0.8996554992557499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/>
              <c:tx>
                <c:strRef>
                  <c:f>Utilizzo!$B$11</c:f>
                  <c:strCache>
                    <c:ptCount val="1"/>
                    <c:pt idx="0">
                      <c:v>label1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1000" b="1">
                      <a:solidFill>
                        <a:srgbClr val="FF0000"/>
                      </a:solidFill>
                      <a:latin typeface="Broadway"/>
                      <a:ea typeface="Broadway"/>
                      <a:cs typeface="Broadway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Utilizzo!$B$12</c:f>
                  <c:strCache>
                    <c:ptCount val="1"/>
                    <c:pt idx="0">
                      <c:v>label2</c:v>
                    </c:pt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1000" b="1">
                      <a:solidFill>
                        <a:srgbClr val="FF0000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Utilizzo!$B$13</c:f>
                  <c:strCache>
                    <c:ptCount val="1"/>
                    <c:pt idx="0">
                      <c:v>label3</c:v>
                    </c:pt>
                  </c:strCache>
                </c:strRef>
              </c:tx>
              <c:spPr>
                <a:solidFill>
                  <a:srgbClr val="333333"/>
                </a:solidFill>
              </c:spPr>
              <c:txPr>
                <a:bodyPr rot="-5400000" vert="horz"/>
                <a:lstStyle/>
                <a:p>
                  <a:pPr>
                    <a:defRPr sz="1000" b="1">
                      <a:solidFill>
                        <a:srgbClr val="FFFFFF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Utilizzo!$B$14</c:f>
                  <c:strCache>
                    <c:ptCount val="1"/>
                    <c:pt idx="0">
                      <c:v>label4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1000" b="1">
                      <a:solidFill>
                        <a:srgbClr val="000000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Utilizzo!$B$15</c:f>
                  <c:strCache>
                    <c:ptCount val="1"/>
                    <c:pt idx="0">
                      <c:v>label5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1000" b="1">
                      <a:solidFill>
                        <a:srgbClr val="000000"/>
                      </a:solidFill>
                      <a:latin typeface="Broadway"/>
                      <a:ea typeface="Broadway"/>
                      <a:cs typeface="Broadway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Utilizzo!$C$11:$C$15</c:f>
              <c:numCache>
                <c:formatCode>General</c:formatCode>
                <c:ptCount val="5"/>
                <c:pt idx="0">
                  <c:v>10</c:v>
                </c:pt>
                <c:pt idx="1">
                  <c:v>-8</c:v>
                </c:pt>
                <c:pt idx="2">
                  <c:v>4</c:v>
                </c:pt>
                <c:pt idx="3">
                  <c:v>6</c:v>
                </c:pt>
                <c:pt idx="4">
                  <c:v>-4</c:v>
                </c:pt>
              </c:numCache>
            </c:numRef>
          </c:xVal>
          <c:yVal>
            <c:numRef>
              <c:f>Utilizzo!$D$11:$D$15</c:f>
              <c:numCache>
                <c:formatCode>General</c:formatCode>
                <c:ptCount val="5"/>
                <c:pt idx="0">
                  <c:v>-3</c:v>
                </c:pt>
                <c:pt idx="1">
                  <c:v>5</c:v>
                </c:pt>
                <c:pt idx="2">
                  <c:v>6</c:v>
                </c:pt>
                <c:pt idx="3">
                  <c:v>-2</c:v>
                </c:pt>
                <c:pt idx="4">
                  <c:v>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761280"/>
        <c:axId val="451796992"/>
      </c:scatterChart>
      <c:valAx>
        <c:axId val="45176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51796992"/>
        <c:crosses val="autoZero"/>
        <c:crossBetween val="midCat"/>
      </c:valAx>
      <c:valAx>
        <c:axId val="451796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45176128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666772630749083E-2"/>
          <c:y val="4.8442988421463461E-2"/>
          <c:w val="0.92708569103416705"/>
          <c:h val="0.8996554992557499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/>
              <c:tx>
                <c:strRef>
                  <c:f>Utilizzo!$B$11</c:f>
                  <c:strCache>
                    <c:ptCount val="1"/>
                    <c:pt idx="0">
                      <c:v>label1</c:v>
                    </c:pt>
                  </c:strCache>
                </c:strRef>
              </c:tx>
              <c:spPr>
                <a:noFill/>
              </c:spPr>
              <c:txPr>
                <a:bodyPr rot="1200000" vert="horz"/>
                <a:lstStyle/>
                <a:p>
                  <a:pPr>
                    <a:defRPr sz="1000" b="1">
                      <a:solidFill>
                        <a:srgbClr val="FF0000"/>
                      </a:solidFill>
                      <a:latin typeface="Broadway"/>
                      <a:ea typeface="Broadway"/>
                      <a:cs typeface="Broadway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Utilizzo!$B$12</c:f>
                  <c:strCache>
                    <c:ptCount val="1"/>
                    <c:pt idx="0">
                      <c:v>label2</c:v>
                    </c:pt>
                  </c:strCache>
                </c:strRef>
              </c:tx>
              <c:spPr>
                <a:noFill/>
              </c:spPr>
              <c:txPr>
                <a:bodyPr rot="1680000" vert="horz"/>
                <a:lstStyle/>
                <a:p>
                  <a:pPr>
                    <a:defRPr sz="1000" b="1">
                      <a:solidFill>
                        <a:srgbClr val="FF0000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Utilizzo!$B$13</c:f>
                  <c:strCache>
                    <c:ptCount val="1"/>
                    <c:pt idx="0">
                      <c:v>label3</c:v>
                    </c:pt>
                  </c:strCache>
                </c:strRef>
              </c:tx>
              <c:spPr>
                <a:solidFill>
                  <a:srgbClr val="333333"/>
                </a:solidFill>
              </c:spPr>
              <c:txPr>
                <a:bodyPr rot="-4080000" vert="horz"/>
                <a:lstStyle/>
                <a:p>
                  <a:pPr>
                    <a:defRPr sz="1000" b="1">
                      <a:solidFill>
                        <a:srgbClr val="FFFFFF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Utilizzo!$B$14</c:f>
                  <c:strCache>
                    <c:ptCount val="1"/>
                    <c:pt idx="0">
                      <c:v>label4</c:v>
                    </c:pt>
                  </c:strCache>
                </c:strRef>
              </c:tx>
              <c:spPr>
                <a:noFill/>
              </c:spPr>
              <c:txPr>
                <a:bodyPr rot="1440000" vert="horz"/>
                <a:lstStyle/>
                <a:p>
                  <a:pPr>
                    <a:defRPr sz="1000" b="1">
                      <a:solidFill>
                        <a:srgbClr val="000000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Utilizzo!$B$15</c:f>
                  <c:strCache>
                    <c:ptCount val="1"/>
                    <c:pt idx="0">
                      <c:v>label5</c:v>
                    </c:pt>
                  </c:strCache>
                </c:strRef>
              </c:tx>
              <c:spPr>
                <a:noFill/>
              </c:spPr>
              <c:txPr>
                <a:bodyPr rot="-2820000" vert="horz"/>
                <a:lstStyle/>
                <a:p>
                  <a:pPr>
                    <a:defRPr sz="1000" b="1">
                      <a:solidFill>
                        <a:srgbClr val="000000"/>
                      </a:solidFill>
                      <a:latin typeface="Broadway"/>
                      <a:ea typeface="Broadway"/>
                      <a:cs typeface="Broadway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Utilizzo!$C$11:$C$15</c:f>
              <c:numCache>
                <c:formatCode>General</c:formatCode>
                <c:ptCount val="5"/>
                <c:pt idx="0">
                  <c:v>10</c:v>
                </c:pt>
                <c:pt idx="1">
                  <c:v>-8</c:v>
                </c:pt>
                <c:pt idx="2">
                  <c:v>4</c:v>
                </c:pt>
                <c:pt idx="3">
                  <c:v>6</c:v>
                </c:pt>
                <c:pt idx="4">
                  <c:v>-4</c:v>
                </c:pt>
              </c:numCache>
            </c:numRef>
          </c:xVal>
          <c:yVal>
            <c:numRef>
              <c:f>Utilizzo!$D$11:$D$15</c:f>
              <c:numCache>
                <c:formatCode>General</c:formatCode>
                <c:ptCount val="5"/>
                <c:pt idx="0">
                  <c:v>-3</c:v>
                </c:pt>
                <c:pt idx="1">
                  <c:v>5</c:v>
                </c:pt>
                <c:pt idx="2">
                  <c:v>6</c:v>
                </c:pt>
                <c:pt idx="3">
                  <c:v>-2</c:v>
                </c:pt>
                <c:pt idx="4">
                  <c:v>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40288"/>
        <c:axId val="57773056"/>
      </c:scatterChart>
      <c:valAx>
        <c:axId val="5774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7773056"/>
        <c:crosses val="autoZero"/>
        <c:crossBetween val="midCat"/>
      </c:valAx>
      <c:valAx>
        <c:axId val="57773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774028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666772630749083E-2"/>
          <c:y val="4.8442988421463461E-2"/>
          <c:w val="0.92708569103416705"/>
          <c:h val="0.8996554992557499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0.15798142204881122"/>
                  <c:y val="0"/>
                </c:manualLayout>
              </c:layout>
              <c:tx>
                <c:strRef>
                  <c:f>Utilizzo!$B$11</c:f>
                  <c:strCache>
                    <c:ptCount val="1"/>
                    <c:pt idx="0">
                      <c:v>label1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1000" b="1">
                      <a:solidFill>
                        <a:srgbClr val="FF0000"/>
                      </a:solidFill>
                      <a:latin typeface="Broadway"/>
                      <a:ea typeface="Broadway"/>
                      <a:cs typeface="Broadway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67506174737305746"/>
                  <c:y val="0"/>
                </c:manualLayout>
              </c:layout>
              <c:tx>
                <c:strRef>
                  <c:f>Utilizzo!$B$12</c:f>
                  <c:strCache>
                    <c:ptCount val="1"/>
                    <c:pt idx="0">
                      <c:v>label2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1000" b="1">
                      <a:solidFill>
                        <a:srgbClr val="FF0000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33793977780870033"/>
                  <c:y val="0"/>
                </c:manualLayout>
              </c:layout>
              <c:tx>
                <c:strRef>
                  <c:f>Utilizzo!$B$13</c:f>
                  <c:strCache>
                    <c:ptCount val="1"/>
                    <c:pt idx="0">
                      <c:v>label3</c:v>
                    </c:pt>
                  </c:strCache>
                </c:strRef>
              </c:tx>
              <c:spPr>
                <a:solidFill>
                  <a:srgbClr val="333333"/>
                </a:solidFill>
              </c:spPr>
              <c:txPr>
                <a:bodyPr rot="0" vert="horz"/>
                <a:lstStyle/>
                <a:p>
                  <a:pPr algn="l">
                    <a:defRPr sz="1000" b="1">
                      <a:solidFill>
                        <a:srgbClr val="FFFFFF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28175278288130751"/>
                  <c:y val="0"/>
                </c:manualLayout>
              </c:layout>
              <c:tx>
                <c:strRef>
                  <c:f>Utilizzo!$B$14</c:f>
                  <c:strCache>
                    <c:ptCount val="1"/>
                    <c:pt idx="0">
                      <c:v>label4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1000" b="1">
                      <a:solidFill>
                        <a:srgbClr val="000000"/>
                      </a:solidFill>
                      <a:latin typeface="Century Gothic"/>
                      <a:ea typeface="Century Gothic"/>
                      <a:cs typeface="Century Gothic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55129059769683397"/>
                  <c:y val="0"/>
                </c:manualLayout>
              </c:layout>
              <c:tx>
                <c:strRef>
                  <c:f>Utilizzo!$B$15</c:f>
                  <c:strCache>
                    <c:ptCount val="1"/>
                    <c:pt idx="0">
                      <c:v>label5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1000" b="1">
                      <a:solidFill>
                        <a:srgbClr val="000000"/>
                      </a:solidFill>
                      <a:latin typeface="Broadway"/>
                      <a:ea typeface="Broadway"/>
                      <a:cs typeface="Broadway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Utilizzo!$C$11:$C$15</c:f>
              <c:numCache>
                <c:formatCode>General</c:formatCode>
                <c:ptCount val="5"/>
                <c:pt idx="0">
                  <c:v>10</c:v>
                </c:pt>
                <c:pt idx="1">
                  <c:v>-8</c:v>
                </c:pt>
                <c:pt idx="2">
                  <c:v>4</c:v>
                </c:pt>
                <c:pt idx="3">
                  <c:v>6</c:v>
                </c:pt>
                <c:pt idx="4">
                  <c:v>-4</c:v>
                </c:pt>
              </c:numCache>
            </c:numRef>
          </c:xVal>
          <c:yVal>
            <c:numRef>
              <c:f>Utilizzo!$D$11:$D$15</c:f>
              <c:numCache>
                <c:formatCode>General</c:formatCode>
                <c:ptCount val="5"/>
                <c:pt idx="0">
                  <c:v>-3</c:v>
                </c:pt>
                <c:pt idx="1">
                  <c:v>5</c:v>
                </c:pt>
                <c:pt idx="2">
                  <c:v>6</c:v>
                </c:pt>
                <c:pt idx="3">
                  <c:v>-2</c:v>
                </c:pt>
                <c:pt idx="4">
                  <c:v>-6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21952"/>
        <c:axId val="58625024"/>
      </c:scatterChart>
      <c:valAx>
        <c:axId val="58621952"/>
        <c:scaling>
          <c:orientation val="minMax"/>
          <c:max val="23"/>
          <c:min val="-10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8625024"/>
        <c:crosses val="autoZero"/>
        <c:crossBetween val="midCat"/>
      </c:valAx>
      <c:valAx>
        <c:axId val="58625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5862195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5553662691652469E-2"/>
          <c:y val="2.8462998102466792E-2"/>
          <c:w val="0.95059625212947219"/>
          <c:h val="0.9449715370018978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65000"/>
                  </a:schemeClr>
                </a:solidFill>
                <a:prstDash val="solid"/>
              </a:ln>
            </c:spPr>
          </c:marker>
          <c:dLbls>
            <c:dLbl>
              <c:idx val="0"/>
              <c:layout/>
              <c:tx>
                <c:strRef>
                  <c:f>'Esempi 1'!$E$2</c:f>
                  <c:strCache>
                    <c:ptCount val="1"/>
                    <c:pt idx="0">
                      <c:v>TORINO</c:v>
                    </c:pt>
                  </c:strCache>
                </c:strRef>
              </c:tx>
              <c:spPr>
                <a:noFill/>
              </c:spPr>
              <c:txPr>
                <a:bodyPr rot="-252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'Esempi 1'!$E$3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174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'Esempi 1'!$E$4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192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'Esempi 1'!$E$5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54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'Esempi 1'!$E$6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312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'Esempi 1'!$E$7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168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'Esempi 1'!$E$8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34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'Esempi 1'!$E$9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270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'Esempi 1'!$E$10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360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'Esempi 1'!$E$11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474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'Esempi 1'!$E$12</c:f>
                  <c:strCache>
                    <c:ptCount val="1"/>
                    <c:pt idx="0">
                      <c:v>LECCO</c:v>
                    </c:pt>
                  </c:strCache>
                </c:strRef>
              </c:tx>
              <c:spPr>
                <a:noFill/>
              </c:spPr>
              <c:txPr>
                <a:bodyPr rot="432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'Esempi 1'!$E$13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216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'Esempi 1'!$E$14</c:f>
                  <c:strCache>
                    <c:ptCount val="1"/>
                    <c:pt idx="0">
                      <c:v>MILANO</c:v>
                    </c:pt>
                  </c:strCache>
                </c:strRef>
              </c:tx>
              <c:spPr>
                <a:noFill/>
              </c:spPr>
              <c:txPr>
                <a:bodyPr rot="162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'Esempi 1'!$E$15</c:f>
                  <c:strCache>
                    <c:ptCount val="1"/>
                    <c:pt idx="0">
                      <c:v>BERGAMO</c:v>
                    </c:pt>
                  </c:strCache>
                </c:strRef>
              </c:tx>
              <c:spPr>
                <a:noFill/>
              </c:spPr>
              <c:txPr>
                <a:bodyPr rot="12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'Esempi 1'!$E$16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354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'Esempi 1'!$E$17</c:f>
                  <c:strCache>
                    <c:ptCount val="1"/>
                    <c:pt idx="0">
                      <c:v>PAVIA</c:v>
                    </c:pt>
                  </c:strCache>
                </c:strRef>
              </c:tx>
              <c:spPr>
                <a:noFill/>
              </c:spPr>
              <c:txPr>
                <a:bodyPr rot="258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'Esempi 1'!$E$18</c:f>
                  <c:strCache>
                    <c:ptCount val="1"/>
                    <c:pt idx="0">
                      <c:v>CREMONA</c:v>
                    </c:pt>
                  </c:strCache>
                </c:strRef>
              </c:tx>
              <c:spPr>
                <a:noFill/>
              </c:spPr>
              <c:txPr>
                <a:bodyPr rot="132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'Esempi 1'!$E$19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24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'Esempi 1'!$E$20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342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'Esempi 1'!$E$21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216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'Esempi 1'!$E$22</c:f>
                  <c:strCache>
                    <c:ptCount val="1"/>
                    <c:pt idx="0">
                      <c:v>VICENZA</c:v>
                    </c:pt>
                  </c:strCache>
                </c:strRef>
              </c:tx>
              <c:spPr>
                <a:noFill/>
              </c:spPr>
              <c:txPr>
                <a:bodyPr rot="504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'Esempi 1'!$E$23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162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'Esempi 1'!$E$24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300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'Esempi 1'!$E$25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474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'Esempi 1'!$E$26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252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'Esempi 1'!$E$27</c:f>
                  <c:strCache>
                    <c:ptCount val="1"/>
                    <c:pt idx="0">
                      <c:v>ROVIGO</c:v>
                    </c:pt>
                  </c:strCache>
                </c:strRef>
              </c:tx>
              <c:spPr>
                <a:noFill/>
              </c:spPr>
              <c:txPr>
                <a:bodyPr rot="264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'Esempi 1'!$E$28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282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'Esempi 1'!$E$29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306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'Esempi 1'!$E$30</c:f>
                  <c:strCache>
                    <c:ptCount val="1"/>
                    <c:pt idx="0">
                      <c:v>GORIZIA</c:v>
                    </c:pt>
                  </c:strCache>
                </c:strRef>
              </c:tx>
              <c:spPr>
                <a:noFill/>
              </c:spPr>
              <c:txPr>
                <a:bodyPr rot="-132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'Esempi 1'!$E$31</c:f>
                  <c:strCache>
                    <c:ptCount val="1"/>
                    <c:pt idx="0">
                      <c:v>TRIESTE</c:v>
                    </c:pt>
                  </c:strCache>
                </c:strRef>
              </c:tx>
              <c:spPr>
                <a:noFill/>
              </c:spPr>
              <c:txPr>
                <a:bodyPr rot="270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'Esempi 1'!$E$32</c:f>
                  <c:strCache>
                    <c:ptCount val="1"/>
                    <c:pt idx="0">
                      <c:v>IMPERIA</c:v>
                    </c:pt>
                  </c:strCache>
                </c:strRef>
              </c:tx>
              <c:spPr>
                <a:noFill/>
              </c:spPr>
              <c:txPr>
                <a:bodyPr rot="462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'Esempi 1'!$E$33</c:f>
                  <c:strCache>
                    <c:ptCount val="1"/>
                    <c:pt idx="0">
                      <c:v>SAVONA</c:v>
                    </c:pt>
                  </c:strCache>
                </c:strRef>
              </c:tx>
              <c:spPr>
                <a:noFill/>
              </c:spPr>
              <c:txPr>
                <a:bodyPr rot="348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'Esempi 1'!$E$34</c:f>
                  <c:strCache>
                    <c:ptCount val="1"/>
                    <c:pt idx="0">
                      <c:v>GENOVA</c:v>
                    </c:pt>
                  </c:strCache>
                </c:strRef>
              </c:tx>
              <c:spPr>
                <a:noFill/>
              </c:spPr>
              <c:txPr>
                <a:bodyPr rot="-198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strRef>
                  <c:f>'Esempi 1'!$E$35</c:f>
                  <c:strCache>
                    <c:ptCount val="1"/>
                    <c:pt idx="0">
                      <c:v>LA SPEZIA</c:v>
                    </c:pt>
                  </c:strCache>
                </c:strRef>
              </c:tx>
              <c:spPr>
                <a:noFill/>
              </c:spPr>
              <c:txPr>
                <a:bodyPr rot="102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strRef>
                  <c:f>'Esempi 1'!$E$36</c:f>
                  <c:strCache>
                    <c:ptCount val="1"/>
                    <c:pt idx="0">
                      <c:v>PIACENZA</c:v>
                    </c:pt>
                  </c:strCache>
                </c:strRef>
              </c:tx>
              <c:spPr>
                <a:noFill/>
              </c:spPr>
              <c:txPr>
                <a:bodyPr rot="72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'Esempi 1'!$E$37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468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'Esempi 1'!$E$38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10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strRef>
                  <c:f>'Esempi 1'!$E$39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486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strRef>
                  <c:f>'Esempi 1'!$E$40</c:f>
                  <c:strCache>
                    <c:ptCount val="1"/>
                    <c:pt idx="0">
                      <c:v>BOLOGNA</c:v>
                    </c:pt>
                  </c:strCache>
                </c:strRef>
              </c:tx>
              <c:spPr>
                <a:noFill/>
              </c:spPr>
              <c:txPr>
                <a:bodyPr rot="-288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strRef>
                  <c:f>'Esempi 1'!$E$41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60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strRef>
                  <c:f>'Esempi 1'!$E$42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234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/>
              <c:tx>
                <c:strRef>
                  <c:f>'Esempi 1'!$E$43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396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/>
              <c:tx>
                <c:strRef>
                  <c:f>'Esempi 1'!$E$44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204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/>
              <c:tx>
                <c:strRef>
                  <c:f>'Esempi 1'!$E$45</c:f>
                  <c:strCache>
                    <c:ptCount val="1"/>
                    <c:pt idx="0">
                      <c:v>MASSA CARRARA</c:v>
                    </c:pt>
                  </c:strCache>
                </c:strRef>
              </c:tx>
              <c:spPr>
                <a:noFill/>
              </c:spPr>
              <c:txPr>
                <a:bodyPr rot="156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/>
              <c:tx>
                <c:strRef>
                  <c:f>'Esempi 1'!$E$46</c:f>
                  <c:strCache>
                    <c:ptCount val="1"/>
                    <c:pt idx="0">
                      <c:v>LUCCA</c:v>
                    </c:pt>
                  </c:strCache>
                </c:strRef>
              </c:tx>
              <c:spPr>
                <a:noFill/>
              </c:spPr>
              <c:txPr>
                <a:bodyPr rot="-378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/>
              <c:tx>
                <c:strRef>
                  <c:f>'Esempi 1'!$E$47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366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/>
              <c:tx>
                <c:strRef>
                  <c:f>'Esempi 1'!$E$48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114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layout/>
              <c:tx>
                <c:strRef>
                  <c:f>'Esempi 1'!$E$49</c:f>
                  <c:strCache>
                    <c:ptCount val="1"/>
                    <c:pt idx="0">
                      <c:v>PRATO</c:v>
                    </c:pt>
                  </c:strCache>
                </c:strRef>
              </c:tx>
              <c:spPr>
                <a:noFill/>
              </c:spPr>
              <c:txPr>
                <a:bodyPr rot="-24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layout/>
              <c:tx>
                <c:strRef>
                  <c:f>'Esempi 1'!$E$50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16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layout/>
              <c:tx>
                <c:strRef>
                  <c:f>'Esempi 1'!$E$51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366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layout/>
              <c:tx>
                <c:strRef>
                  <c:f>'Esempi 1'!$E$52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layout/>
              <c:tx>
                <c:strRef>
                  <c:f>'Esempi 1'!$E$53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300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/>
              <c:tx>
                <c:strRef>
                  <c:f>'Esempi 1'!$E$54</c:f>
                  <c:strCache>
                    <c:ptCount val="1"/>
                    <c:pt idx="0">
                      <c:v>GROSSETO</c:v>
                    </c:pt>
                  </c:strCache>
                </c:strRef>
              </c:tx>
              <c:spPr>
                <a:noFill/>
              </c:spPr>
              <c:txPr>
                <a:bodyPr rot="180000" vert="horz"/>
                <a:lstStyle/>
                <a:p>
                  <a:pPr>
                    <a:defRPr sz="600" b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layout/>
              <c:tx>
                <c:strRef>
                  <c:f>'Esempi 1'!$E$55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306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layout/>
              <c:tx>
                <c:strRef>
                  <c:f>'Esempi 1'!$E$56</c:f>
                  <c:strCache>
                    <c:ptCount val="1"/>
                    <c:pt idx="0">
                      <c:v>TERNI</c:v>
                    </c:pt>
                  </c:strCache>
                </c:strRef>
              </c:tx>
              <c:spPr>
                <a:noFill/>
              </c:spPr>
              <c:txPr>
                <a:bodyPr rot="-372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/>
              <c:tx>
                <c:strRef>
                  <c:f>'Esempi 1'!$E$57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layout/>
              <c:tx>
                <c:strRef>
                  <c:f>'Esempi 1'!$E$58</c:f>
                  <c:strCache>
                    <c:ptCount val="1"/>
                    <c:pt idx="0">
                      <c:v>ANCONA</c:v>
                    </c:pt>
                  </c:strCache>
                </c:strRef>
              </c:tx>
              <c:spPr>
                <a:noFill/>
              </c:spPr>
              <c:txPr>
                <a:bodyPr rot="-186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layout/>
              <c:tx>
                <c:strRef>
                  <c:f>'Esempi 1'!$E$59</c:f>
                  <c:strCache>
                    <c:ptCount val="1"/>
                    <c:pt idx="0">
                      <c:v>MACERATA</c:v>
                    </c:pt>
                  </c:strCache>
                </c:strRef>
              </c:tx>
              <c:spPr>
                <a:noFill/>
              </c:spPr>
              <c:txPr>
                <a:bodyPr rot="486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/>
              <c:tx>
                <c:strRef>
                  <c:f>'Esempi 1'!$E$60</c:f>
                  <c:strCache>
                    <c:ptCount val="1"/>
                    <c:pt idx="0">
                      <c:v>ASCOLI PICENO</c:v>
                    </c:pt>
                  </c:strCache>
                </c:strRef>
              </c:tx>
              <c:spPr>
                <a:noFill/>
              </c:spPr>
              <c:txPr>
                <a:bodyPr rot="-450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layout/>
              <c:tx>
                <c:strRef>
                  <c:f>'Esempi 1'!$E$61</c:f>
                  <c:strCache>
                    <c:ptCount val="1"/>
                    <c:pt idx="0">
                      <c:v>VITERBO</c:v>
                    </c:pt>
                  </c:strCache>
                </c:strRef>
              </c:tx>
              <c:spPr>
                <a:noFill/>
              </c:spPr>
              <c:txPr>
                <a:bodyPr rot="138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layout/>
              <c:tx>
                <c:strRef>
                  <c:f>'Esempi 1'!$E$62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324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layout/>
              <c:tx>
                <c:strRef>
                  <c:f>'Esempi 1'!$E$63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348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layout/>
              <c:tx>
                <c:strRef>
                  <c:f>'Esempi 1'!$E$64</c:f>
                  <c:strCache>
                    <c:ptCount val="1"/>
                    <c:pt idx="0">
                      <c:v>LATINA</c:v>
                    </c:pt>
                  </c:strCache>
                </c:strRef>
              </c:tx>
              <c:spPr>
                <a:noFill/>
              </c:spPr>
              <c:txPr>
                <a:bodyPr rot="402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layout/>
              <c:tx>
                <c:strRef>
                  <c:f>'Esempi 1'!$E$65</c:f>
                  <c:strCache>
                    <c:ptCount val="1"/>
                    <c:pt idx="0">
                      <c:v>FROSINONE</c:v>
                    </c:pt>
                  </c:strCache>
                </c:strRef>
              </c:tx>
              <c:spPr>
                <a:noFill/>
              </c:spPr>
              <c:txPr>
                <a:bodyPr rot="-126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layout/>
              <c:tx>
                <c:strRef>
                  <c:f>'Esempi 1'!$E$66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282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layout/>
              <c:tx>
                <c:strRef>
                  <c:f>'Esempi 1'!$E$67</c:f>
                  <c:strCache>
                    <c:ptCount val="1"/>
                    <c:pt idx="0">
                      <c:v>TERAMO</c:v>
                    </c:pt>
                  </c:strCache>
                </c:strRef>
              </c:tx>
              <c:spPr>
                <a:noFill/>
              </c:spPr>
              <c:txPr>
                <a:bodyPr rot="336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layout/>
              <c:tx>
                <c:strRef>
                  <c:f>'Esempi 1'!$E$68</c:f>
                  <c:strCache>
                    <c:ptCount val="1"/>
                    <c:pt idx="0">
                      <c:v>PESCARA</c:v>
                    </c:pt>
                  </c:strCache>
                </c:strRef>
              </c:tx>
              <c:spPr>
                <a:noFill/>
              </c:spPr>
              <c:txPr>
                <a:bodyPr rot="-72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layout/>
              <c:tx>
                <c:strRef>
                  <c:f>'Esempi 1'!$E$69</c:f>
                  <c:strCache>
                    <c:ptCount val="1"/>
                    <c:pt idx="0">
                      <c:v>CHIETI</c:v>
                    </c:pt>
                  </c:strCache>
                </c:strRef>
              </c:tx>
              <c:spPr>
                <a:noFill/>
              </c:spPr>
              <c:txPr>
                <a:bodyPr rot="-510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layout/>
              <c:tx>
                <c:strRef>
                  <c:f>'Esempi 1'!$E$70</c:f>
                  <c:strCache>
                    <c:ptCount val="1"/>
                    <c:pt idx="0">
                      <c:v>ISERNIA</c:v>
                    </c:pt>
                  </c:strCache>
                </c:strRef>
              </c:tx>
              <c:spPr>
                <a:noFill/>
              </c:spPr>
              <c:txPr>
                <a:bodyPr rot="252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layout/>
              <c:tx>
                <c:strRef>
                  <c:f>'Esempi 1'!$E$71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34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0"/>
              <c:layout/>
              <c:tx>
                <c:strRef>
                  <c:f>'Esempi 1'!$E$72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486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1"/>
              <c:layout/>
              <c:tx>
                <c:strRef>
                  <c:f>'Esempi 1'!$E$73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300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2"/>
              <c:layout/>
              <c:tx>
                <c:strRef>
                  <c:f>'Esempi 1'!$E$74</c:f>
                  <c:strCache>
                    <c:ptCount val="1"/>
                    <c:pt idx="0">
                      <c:v>NAPOLI</c:v>
                    </c:pt>
                  </c:strCache>
                </c:strRef>
              </c:tx>
              <c:spPr>
                <a:noFill/>
              </c:spPr>
              <c:txPr>
                <a:bodyPr rot="-168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3"/>
              <c:layout/>
              <c:tx>
                <c:strRef>
                  <c:f>'Esempi 1'!$E$75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270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4"/>
              <c:layout/>
              <c:tx>
                <c:strRef>
                  <c:f>'Esempi 1'!$E$76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138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5"/>
              <c:layout/>
              <c:tx>
                <c:strRef>
                  <c:f>'Esempi 1'!$E$77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180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6"/>
              <c:layout/>
              <c:tx>
                <c:strRef>
                  <c:f>'Esempi 1'!$E$78</c:f>
                  <c:strCache>
                    <c:ptCount val="1"/>
                    <c:pt idx="0">
                      <c:v>BARI</c:v>
                    </c:pt>
                  </c:strCache>
                </c:strRef>
              </c:tx>
              <c:spPr>
                <a:noFill/>
              </c:spPr>
              <c:txPr>
                <a:bodyPr rot="240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7"/>
              <c:layout/>
              <c:tx>
                <c:strRef>
                  <c:f>'Esempi 1'!$E$79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36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8"/>
              <c:layout/>
              <c:tx>
                <c:strRef>
                  <c:f>'Esempi 1'!$E$80</c:f>
                  <c:strCache>
                    <c:ptCount val="1"/>
                    <c:pt idx="0">
                      <c:v>BRINDISI</c:v>
                    </c:pt>
                  </c:strCache>
                </c:strRef>
              </c:tx>
              <c:spPr>
                <a:noFill/>
              </c:spPr>
              <c:txPr>
                <a:bodyPr rot="108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9"/>
              <c:layout/>
              <c:tx>
                <c:strRef>
                  <c:f>'Esempi 1'!$E$81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378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0"/>
              <c:layout/>
              <c:tx>
                <c:strRef>
                  <c:f>'Esempi 1'!$E$82</c:f>
                  <c:strCache>
                    <c:ptCount val="1"/>
                    <c:pt idx="0">
                      <c:v>POTENZA</c:v>
                    </c:pt>
                  </c:strCache>
                </c:strRef>
              </c:tx>
              <c:spPr>
                <a:noFill/>
              </c:spPr>
              <c:txPr>
                <a:bodyPr rot="492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1"/>
              <c:layout/>
              <c:tx>
                <c:strRef>
                  <c:f>'Esempi 1'!$E$83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198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2"/>
              <c:layout/>
              <c:tx>
                <c:strRef>
                  <c:f>'Esempi 1'!$E$84</c:f>
                  <c:strCache>
                    <c:ptCount val="1"/>
                    <c:pt idx="0">
                      <c:v>COSENZA</c:v>
                    </c:pt>
                  </c:strCache>
                </c:strRef>
              </c:tx>
              <c:spPr>
                <a:noFill/>
              </c:spPr>
              <c:txPr>
                <a:bodyPr rot="108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3"/>
              <c:layout/>
              <c:tx>
                <c:strRef>
                  <c:f>'Esempi 1'!$E$85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336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4"/>
              <c:layout/>
              <c:tx>
                <c:strRef>
                  <c:f>'Esempi 1'!$E$86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78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5"/>
              <c:layout/>
              <c:tx>
                <c:strRef>
                  <c:f>'Esempi 1'!$E$87</c:f>
                  <c:strCache>
                    <c:ptCount val="1"/>
                    <c:pt idx="0">
                      <c:v>VIBO VALENTIA</c:v>
                    </c:pt>
                  </c:strCache>
                </c:strRef>
              </c:tx>
              <c:spPr>
                <a:noFill/>
              </c:spPr>
              <c:txPr>
                <a:bodyPr rot="240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6"/>
              <c:layout/>
              <c:tx>
                <c:strRef>
                  <c:f>'Esempi 1'!$E$88</c:f>
                  <c:strCache>
                    <c:ptCount val="1"/>
                    <c:pt idx="0">
                      <c:v>REGGIO CALABRIA</c:v>
                    </c:pt>
                  </c:strCache>
                </c:strRef>
              </c:tx>
              <c:spPr>
                <a:noFill/>
              </c:spPr>
              <c:txPr>
                <a:bodyPr rot="-366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7"/>
              <c:layout/>
              <c:tx>
                <c:strRef>
                  <c:f>'Esempi 1'!$E$89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414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8"/>
              <c:layout/>
              <c:tx>
                <c:strRef>
                  <c:f>'Esempi 1'!$E$90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468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9"/>
              <c:layout/>
              <c:tx>
                <c:strRef>
                  <c:f>'Esempi 1'!$E$91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516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0"/>
              <c:layout/>
              <c:tx>
                <c:strRef>
                  <c:f>'Esempi 1'!$E$92</c:f>
                  <c:strCache>
                    <c:ptCount val="1"/>
                    <c:pt idx="0">
                      <c:v>AGRIGENTO</c:v>
                    </c:pt>
                  </c:strCache>
                </c:strRef>
              </c:tx>
              <c:spPr>
                <a:noFill/>
              </c:spPr>
              <c:txPr>
                <a:bodyPr rot="288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1"/>
              <c:layout/>
              <c:tx>
                <c:strRef>
                  <c:f>'Esempi 1'!$E$93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252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2"/>
              <c:layout/>
              <c:tx>
                <c:strRef>
                  <c:f>'Esempi 1'!$E$94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186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3"/>
              <c:layout/>
              <c:tx>
                <c:strRef>
                  <c:f>'Esempi 1'!$E$95</c:f>
                  <c:strCache>
                    <c:ptCount val="1"/>
                    <c:pt idx="0">
                      <c:v>CATANIA</c:v>
                    </c:pt>
                  </c:strCache>
                </c:strRef>
              </c:tx>
              <c:spPr>
                <a:noFill/>
              </c:spPr>
              <c:txPr>
                <a:bodyPr rot="24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4"/>
              <c:layout/>
              <c:tx>
                <c:strRef>
                  <c:f>'Esempi 1'!$E$96</c:f>
                  <c:strCache>
                    <c:ptCount val="1"/>
                    <c:pt idx="0">
                      <c:v>RAGUSA</c:v>
                    </c:pt>
                  </c:strCache>
                </c:strRef>
              </c:tx>
              <c:spPr>
                <a:noFill/>
              </c:spPr>
              <c:txPr>
                <a:bodyPr rot="-186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5"/>
              <c:layout/>
              <c:tx>
                <c:strRef>
                  <c:f>'Esempi 1'!$E$97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318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6"/>
              <c:layout/>
              <c:tx>
                <c:strRef>
                  <c:f>'Esempi 1'!$E$98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192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7"/>
              <c:layout/>
              <c:tx>
                <c:strRef>
                  <c:f>'Esempi 1'!$E$99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156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8"/>
              <c:layout/>
              <c:tx>
                <c:strRef>
                  <c:f>'Esempi 1'!$E$100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516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9"/>
              <c:layout/>
              <c:tx>
                <c:strRef>
                  <c:f>'Esempi 1'!$E$101</c:f>
                  <c:strCache>
                    <c:ptCount val="1"/>
                    <c:pt idx="0">
                      <c:v>CAGLIARI</c:v>
                    </c:pt>
                  </c:strCache>
                </c:strRef>
              </c:tx>
              <c:spPr>
                <a:noFill/>
              </c:spPr>
              <c:txPr>
                <a:bodyPr rot="2880000" vert="horz"/>
                <a:lstStyle/>
                <a:p>
                  <a:pPr>
                    <a:defRPr sz="600" b="0">
                      <a:solidFill>
                        <a:srgbClr val="24406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'Esempi 1'!$F$2:$F$101</c:f>
              <c:numCache>
                <c:formatCode>0.00</c:formatCode>
                <c:ptCount val="100"/>
                <c:pt idx="0">
                  <c:v>-1.4459412935731684</c:v>
                </c:pt>
                <c:pt idx="1">
                  <c:v>0.64671745403185898</c:v>
                </c:pt>
                <c:pt idx="2">
                  <c:v>-0.27713270773003473</c:v>
                </c:pt>
                <c:pt idx="3">
                  <c:v>-0.99171931681018455</c:v>
                </c:pt>
                <c:pt idx="4">
                  <c:v>-0.79092986944936106</c:v>
                </c:pt>
                <c:pt idx="5">
                  <c:v>-0.6544455210325586</c:v>
                </c:pt>
                <c:pt idx="6">
                  <c:v>2.226973845152893E-2</c:v>
                </c:pt>
                <c:pt idx="7">
                  <c:v>-1.1092091725334321</c:v>
                </c:pt>
                <c:pt idx="8">
                  <c:v>-0.42464984518410182</c:v>
                </c:pt>
                <c:pt idx="9">
                  <c:v>-9.4393512958355089E-2</c:v>
                </c:pt>
                <c:pt idx="10">
                  <c:v>0.50471042588259141</c:v>
                </c:pt>
                <c:pt idx="11">
                  <c:v>-0.22855452059519368</c:v>
                </c:pt>
                <c:pt idx="12">
                  <c:v>-1.401019889456844</c:v>
                </c:pt>
                <c:pt idx="13">
                  <c:v>-1.3236422064914319</c:v>
                </c:pt>
                <c:pt idx="14">
                  <c:v>-0.58119111027652548</c:v>
                </c:pt>
                <c:pt idx="15">
                  <c:v>1.4927127907245887</c:v>
                </c:pt>
                <c:pt idx="16">
                  <c:v>-1.5557891021117731</c:v>
                </c:pt>
                <c:pt idx="17">
                  <c:v>0.49068761733582522</c:v>
                </c:pt>
                <c:pt idx="18">
                  <c:v>-0.53772951049650686</c:v>
                </c:pt>
                <c:pt idx="19">
                  <c:v>-1.0735024818709857</c:v>
                </c:pt>
                <c:pt idx="20">
                  <c:v>-0.14175160641868184</c:v>
                </c:pt>
                <c:pt idx="21">
                  <c:v>-0.84433179885442955</c:v>
                </c:pt>
                <c:pt idx="22">
                  <c:v>0.47397192747055072</c:v>
                </c:pt>
                <c:pt idx="23">
                  <c:v>0.18807362011314024</c:v>
                </c:pt>
                <c:pt idx="24">
                  <c:v>-1.0438961863498275</c:v>
                </c:pt>
                <c:pt idx="25">
                  <c:v>-1.3720822573911324</c:v>
                </c:pt>
                <c:pt idx="26">
                  <c:v>1.1847454276841316</c:v>
                </c:pt>
                <c:pt idx="27">
                  <c:v>0.32616962485070988</c:v>
                </c:pt>
                <c:pt idx="28">
                  <c:v>1.7200130245985261</c:v>
                </c:pt>
                <c:pt idx="29">
                  <c:v>1.3015775643011138</c:v>
                </c:pt>
                <c:pt idx="30">
                  <c:v>0.37087164534607536</c:v>
                </c:pt>
                <c:pt idx="31">
                  <c:v>1.0303075163327793</c:v>
                </c:pt>
                <c:pt idx="32">
                  <c:v>-1.4762318362915019</c:v>
                </c:pt>
                <c:pt idx="33">
                  <c:v>-1.4077229247549592</c:v>
                </c:pt>
                <c:pt idx="34">
                  <c:v>1.5502620046638642</c:v>
                </c:pt>
                <c:pt idx="35">
                  <c:v>0.25884722916162239</c:v>
                </c:pt>
                <c:pt idx="36">
                  <c:v>0.1091381519444591</c:v>
                </c:pt>
                <c:pt idx="37">
                  <c:v>9.0747704614470931E-2</c:v>
                </c:pt>
                <c:pt idx="38">
                  <c:v>1.5448612427545696</c:v>
                </c:pt>
                <c:pt idx="39">
                  <c:v>-1.2537250765647547</c:v>
                </c:pt>
                <c:pt idx="40">
                  <c:v>-0.96919683983273552</c:v>
                </c:pt>
                <c:pt idx="41">
                  <c:v>0.54819212945114437</c:v>
                </c:pt>
                <c:pt idx="42">
                  <c:v>0.83789020770236555</c:v>
                </c:pt>
                <c:pt idx="43">
                  <c:v>1.5999823316130819</c:v>
                </c:pt>
                <c:pt idx="44">
                  <c:v>0.76083969241785532</c:v>
                </c:pt>
                <c:pt idx="45">
                  <c:v>0.63542433583357882</c:v>
                </c:pt>
                <c:pt idx="46">
                  <c:v>-1.2597843347263376</c:v>
                </c:pt>
                <c:pt idx="47">
                  <c:v>1.3568012418127018</c:v>
                </c:pt>
                <c:pt idx="48">
                  <c:v>-4.2261117519605353E-2</c:v>
                </c:pt>
                <c:pt idx="49">
                  <c:v>0.64908266895073941</c:v>
                </c:pt>
                <c:pt idx="50">
                  <c:v>-1.0949018452863797</c:v>
                </c:pt>
                <c:pt idx="51">
                  <c:v>-0.75643739347008387</c:v>
                </c:pt>
                <c:pt idx="52">
                  <c:v>1.4445330891169541</c:v>
                </c:pt>
                <c:pt idx="53">
                  <c:v>-0.66818286047074593</c:v>
                </c:pt>
                <c:pt idx="54">
                  <c:v>-0.91853382979300469</c:v>
                </c:pt>
                <c:pt idx="55">
                  <c:v>2.613143545550842E-3</c:v>
                </c:pt>
                <c:pt idx="56">
                  <c:v>1.6509517966016407</c:v>
                </c:pt>
                <c:pt idx="57">
                  <c:v>-0.21026593474801031</c:v>
                </c:pt>
                <c:pt idx="58">
                  <c:v>-0.42029435652740782</c:v>
                </c:pt>
                <c:pt idx="59">
                  <c:v>1.4582122600672405</c:v>
                </c:pt>
                <c:pt idx="60">
                  <c:v>-0.29865201189930946</c:v>
                </c:pt>
                <c:pt idx="61">
                  <c:v>0.65087744597417585</c:v>
                </c:pt>
                <c:pt idx="62">
                  <c:v>-0.64450016660357001</c:v>
                </c:pt>
                <c:pt idx="63">
                  <c:v>1.5094161620244073</c:v>
                </c:pt>
                <c:pt idx="64">
                  <c:v>1.0326478296339976</c:v>
                </c:pt>
                <c:pt idx="65">
                  <c:v>0.8966609327902626</c:v>
                </c:pt>
                <c:pt idx="66">
                  <c:v>1.6701968787042289</c:v>
                </c:pt>
                <c:pt idx="67">
                  <c:v>-0.14145275857757858</c:v>
                </c:pt>
                <c:pt idx="68">
                  <c:v>-1.3445678450773566</c:v>
                </c:pt>
                <c:pt idx="69">
                  <c:v>2.1353959191584657E-2</c:v>
                </c:pt>
                <c:pt idx="70">
                  <c:v>0.20258479664766671</c:v>
                </c:pt>
                <c:pt idx="71">
                  <c:v>0.626320117646191</c:v>
                </c:pt>
                <c:pt idx="72">
                  <c:v>-1.3565731169322923</c:v>
                </c:pt>
                <c:pt idx="73">
                  <c:v>-1.0849173424230774</c:v>
                </c:pt>
                <c:pt idx="74">
                  <c:v>1.1151858035005291</c:v>
                </c:pt>
                <c:pt idx="75">
                  <c:v>0.79001856344078303</c:v>
                </c:pt>
                <c:pt idx="76">
                  <c:v>-1.3574216185659163</c:v>
                </c:pt>
                <c:pt idx="77">
                  <c:v>0.88761019484919934</c:v>
                </c:pt>
                <c:pt idx="78">
                  <c:v>-1.336583098046275</c:v>
                </c:pt>
                <c:pt idx="79">
                  <c:v>-0.57052140358982206</c:v>
                </c:pt>
                <c:pt idx="80">
                  <c:v>-0.21193934377751864</c:v>
                </c:pt>
                <c:pt idx="81">
                  <c:v>0.32125903315875204</c:v>
                </c:pt>
                <c:pt idx="82">
                  <c:v>1.5861817296420206</c:v>
                </c:pt>
                <c:pt idx="83">
                  <c:v>-0.8012652111827101</c:v>
                </c:pt>
                <c:pt idx="84">
                  <c:v>0.89878412666492191</c:v>
                </c:pt>
                <c:pt idx="85">
                  <c:v>-1.5244609341434672</c:v>
                </c:pt>
                <c:pt idx="86">
                  <c:v>-1.0052371986826423</c:v>
                </c:pt>
                <c:pt idx="87">
                  <c:v>0.42355931533559132</c:v>
                </c:pt>
                <c:pt idx="88">
                  <c:v>-0.24241026491710665</c:v>
                </c:pt>
                <c:pt idx="89">
                  <c:v>-6.9457127071754735E-2</c:v>
                </c:pt>
                <c:pt idx="90">
                  <c:v>1.5042869656797437</c:v>
                </c:pt>
                <c:pt idx="91">
                  <c:v>-1.2480997595418351</c:v>
                </c:pt>
                <c:pt idx="92">
                  <c:v>-0.6864894568926555</c:v>
                </c:pt>
                <c:pt idx="93">
                  <c:v>1.3590794765887888</c:v>
                </c:pt>
                <c:pt idx="94">
                  <c:v>1.720958456246835</c:v>
                </c:pt>
                <c:pt idx="95">
                  <c:v>0.28099970125035462</c:v>
                </c:pt>
                <c:pt idx="96">
                  <c:v>1.249662832456474</c:v>
                </c:pt>
                <c:pt idx="97">
                  <c:v>-1.0710471336670049</c:v>
                </c:pt>
                <c:pt idx="98">
                  <c:v>-7.4321751004293363E-2</c:v>
                </c:pt>
                <c:pt idx="99">
                  <c:v>-1.5594841266355368</c:v>
                </c:pt>
              </c:numCache>
            </c:numRef>
          </c:xVal>
          <c:yVal>
            <c:numRef>
              <c:f>'Esempi 1'!$G$2:$G$101</c:f>
              <c:numCache>
                <c:formatCode>0.00</c:formatCode>
                <c:ptCount val="100"/>
                <c:pt idx="0">
                  <c:v>-1.2936874949750414</c:v>
                </c:pt>
                <c:pt idx="1">
                  <c:v>0.35259622624140896</c:v>
                </c:pt>
                <c:pt idx="2">
                  <c:v>-0.17159980616382803</c:v>
                </c:pt>
                <c:pt idx="3">
                  <c:v>0.16494798988859638</c:v>
                </c:pt>
                <c:pt idx="4">
                  <c:v>-1.0186942044671612</c:v>
                </c:pt>
                <c:pt idx="5">
                  <c:v>0.34401179043432367</c:v>
                </c:pt>
                <c:pt idx="6">
                  <c:v>1.0315064917256593</c:v>
                </c:pt>
                <c:pt idx="7">
                  <c:v>1.12274158968664</c:v>
                </c:pt>
                <c:pt idx="8">
                  <c:v>-0.72129010788993775</c:v>
                </c:pt>
                <c:pt idx="9">
                  <c:v>-0.47107633314143432</c:v>
                </c:pt>
                <c:pt idx="10">
                  <c:v>-1.5585423571827359</c:v>
                </c:pt>
                <c:pt idx="11">
                  <c:v>0.1680262456859834</c:v>
                </c:pt>
                <c:pt idx="12">
                  <c:v>0.7092391952476006</c:v>
                </c:pt>
                <c:pt idx="13">
                  <c:v>3.7086171764757751E-2</c:v>
                </c:pt>
                <c:pt idx="14">
                  <c:v>0.97248070228429651</c:v>
                </c:pt>
                <c:pt idx="15">
                  <c:v>-1.3712965888484601</c:v>
                </c:pt>
                <c:pt idx="16">
                  <c:v>0.62543433224581901</c:v>
                </c:pt>
                <c:pt idx="17">
                  <c:v>3.1461339267064001E-2</c:v>
                </c:pt>
                <c:pt idx="18">
                  <c:v>-0.82471778302177601</c:v>
                </c:pt>
                <c:pt idx="19">
                  <c:v>-0.79292578656080936</c:v>
                </c:pt>
                <c:pt idx="20">
                  <c:v>1.4594389042289972</c:v>
                </c:pt>
                <c:pt idx="21">
                  <c:v>-0.4365112126117327</c:v>
                </c:pt>
                <c:pt idx="22">
                  <c:v>-0.57494297376901982</c:v>
                </c:pt>
                <c:pt idx="23">
                  <c:v>0.9344322522719497</c:v>
                </c:pt>
                <c:pt idx="24">
                  <c:v>-0.93515383828871546</c:v>
                </c:pt>
                <c:pt idx="25">
                  <c:v>1.3149654192513847</c:v>
                </c:pt>
                <c:pt idx="26">
                  <c:v>-1.2556720531396943</c:v>
                </c:pt>
                <c:pt idx="27">
                  <c:v>-0.40771983063464756</c:v>
                </c:pt>
                <c:pt idx="28">
                  <c:v>0.71200365724359393</c:v>
                </c:pt>
                <c:pt idx="29">
                  <c:v>-1.3167493520118059</c:v>
                </c:pt>
                <c:pt idx="30">
                  <c:v>-1.6719195387323593</c:v>
                </c:pt>
                <c:pt idx="31">
                  <c:v>-1.6682190826174013</c:v>
                </c:pt>
                <c:pt idx="32">
                  <c:v>-0.95556056064519423</c:v>
                </c:pt>
                <c:pt idx="33">
                  <c:v>0.42586266124395195</c:v>
                </c:pt>
                <c:pt idx="34">
                  <c:v>-0.3382655034006235</c:v>
                </c:pt>
                <c:pt idx="35">
                  <c:v>-1.2638514515888477</c:v>
                </c:pt>
                <c:pt idx="36">
                  <c:v>1.2103062612035942</c:v>
                </c:pt>
                <c:pt idx="37">
                  <c:v>0.57989316908784228</c:v>
                </c:pt>
                <c:pt idx="38">
                  <c:v>1.7036623509609607</c:v>
                </c:pt>
                <c:pt idx="39">
                  <c:v>0.21519698406117843</c:v>
                </c:pt>
                <c:pt idx="40">
                  <c:v>0.78928799864139543</c:v>
                </c:pt>
                <c:pt idx="41">
                  <c:v>-1.2160294227494859</c:v>
                </c:pt>
                <c:pt idx="42">
                  <c:v>0.560774516572764</c:v>
                </c:pt>
                <c:pt idx="43">
                  <c:v>-0.78711488786784922</c:v>
                </c:pt>
                <c:pt idx="44">
                  <c:v>1.5210413949422801</c:v>
                </c:pt>
                <c:pt idx="45">
                  <c:v>-1.1403066289766453</c:v>
                </c:pt>
                <c:pt idx="46">
                  <c:v>-0.4226563856926997</c:v>
                </c:pt>
                <c:pt idx="47">
                  <c:v>0.10113246253772321</c:v>
                </c:pt>
                <c:pt idx="48">
                  <c:v>-0.67141901605809429</c:v>
                </c:pt>
                <c:pt idx="49">
                  <c:v>1.188479079876549</c:v>
                </c:pt>
                <c:pt idx="50">
                  <c:v>-7.7287456399416339E-3</c:v>
                </c:pt>
                <c:pt idx="51">
                  <c:v>-0.91171503799654607</c:v>
                </c:pt>
                <c:pt idx="52">
                  <c:v>-8.4463301049166467E-2</c:v>
                </c:pt>
                <c:pt idx="53">
                  <c:v>0.82406112824963407</c:v>
                </c:pt>
                <c:pt idx="54">
                  <c:v>-1.7525249773279059</c:v>
                </c:pt>
                <c:pt idx="55">
                  <c:v>1.2440863920951424</c:v>
                </c:pt>
                <c:pt idx="56">
                  <c:v>0.98001351279988114</c:v>
                </c:pt>
                <c:pt idx="57">
                  <c:v>1.3493935186474324</c:v>
                </c:pt>
                <c:pt idx="58">
                  <c:v>-1.6177572233381314</c:v>
                </c:pt>
                <c:pt idx="59">
                  <c:v>-0.61998224305871474</c:v>
                </c:pt>
                <c:pt idx="60">
                  <c:v>0.40982874775394235</c:v>
                </c:pt>
                <c:pt idx="61">
                  <c:v>-1.0374375634506887</c:v>
                </c:pt>
                <c:pt idx="62">
                  <c:v>1.5389923249682431</c:v>
                </c:pt>
                <c:pt idx="63">
                  <c:v>0.5711243391566051</c:v>
                </c:pt>
                <c:pt idx="64">
                  <c:v>1.0958339555546734</c:v>
                </c:pt>
                <c:pt idx="65">
                  <c:v>-1.3227096435050845</c:v>
                </c:pt>
                <c:pt idx="66">
                  <c:v>0.36224337693010361</c:v>
                </c:pt>
                <c:pt idx="67">
                  <c:v>-1.6266395466755272</c:v>
                </c:pt>
                <c:pt idx="68">
                  <c:v>1.2205227179522353</c:v>
                </c:pt>
                <c:pt idx="69">
                  <c:v>1.153056145005402</c:v>
                </c:pt>
                <c:pt idx="70">
                  <c:v>1.2729335185195705</c:v>
                </c:pt>
                <c:pt idx="71">
                  <c:v>-0.74852573713134063</c:v>
                </c:pt>
                <c:pt idx="72">
                  <c:v>-0.73078374023154657</c:v>
                </c:pt>
                <c:pt idx="73">
                  <c:v>-1.071285004202811</c:v>
                </c:pt>
                <c:pt idx="74">
                  <c:v>0.47782184055510546</c:v>
                </c:pt>
                <c:pt idx="75">
                  <c:v>0.45068445410512414</c:v>
                </c:pt>
                <c:pt idx="76">
                  <c:v>1.1558195015640023</c:v>
                </c:pt>
                <c:pt idx="77">
                  <c:v>-9.175850589107673E-2</c:v>
                </c:pt>
                <c:pt idx="78">
                  <c:v>0.43689634191174481</c:v>
                </c:pt>
                <c:pt idx="79">
                  <c:v>1.1349493859019526</c:v>
                </c:pt>
                <c:pt idx="80">
                  <c:v>1.594057278696301</c:v>
                </c:pt>
                <c:pt idx="81">
                  <c:v>-0.20468403964363177</c:v>
                </c:pt>
                <c:pt idx="82">
                  <c:v>-0.52666806968801205</c:v>
                </c:pt>
                <c:pt idx="83">
                  <c:v>1.1696361575454464</c:v>
                </c:pt>
                <c:pt idx="84">
                  <c:v>0.20944015235927813</c:v>
                </c:pt>
                <c:pt idx="85">
                  <c:v>1.2586774271296521</c:v>
                </c:pt>
                <c:pt idx="86">
                  <c:v>-1.8024674437032797</c:v>
                </c:pt>
                <c:pt idx="87">
                  <c:v>-1.1164384129341367</c:v>
                </c:pt>
                <c:pt idx="88">
                  <c:v>-1.1677451202166624</c:v>
                </c:pt>
                <c:pt idx="89">
                  <c:v>0.88828061712724349</c:v>
                </c:pt>
                <c:pt idx="90">
                  <c:v>-1.6954461099625588</c:v>
                </c:pt>
                <c:pt idx="91">
                  <c:v>-1.1307887447093699</c:v>
                </c:pt>
                <c:pt idx="92">
                  <c:v>0.41573044733857167</c:v>
                </c:pt>
                <c:pt idx="93">
                  <c:v>-8.4079515656001566E-2</c:v>
                </c:pt>
                <c:pt idx="94">
                  <c:v>1.0302653762200662</c:v>
                </c:pt>
                <c:pt idx="95">
                  <c:v>-0.3773974958351099</c:v>
                </c:pt>
                <c:pt idx="96">
                  <c:v>-0.78032253395231821</c:v>
                </c:pt>
                <c:pt idx="97">
                  <c:v>0.53265933161516166</c:v>
                </c:pt>
                <c:pt idx="98">
                  <c:v>1.00391731116025</c:v>
                </c:pt>
                <c:pt idx="99">
                  <c:v>1.7383364693764025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472384"/>
        <c:axId val="361473920"/>
      </c:scatterChart>
      <c:valAx>
        <c:axId val="361472384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one"/>
        <c:crossAx val="361473920"/>
        <c:crosses val="autoZero"/>
        <c:crossBetween val="midCat"/>
      </c:valAx>
      <c:valAx>
        <c:axId val="361473920"/>
        <c:scaling>
          <c:orientation val="minMax"/>
        </c:scaling>
        <c:delete val="1"/>
        <c:axPos val="l"/>
        <c:numFmt formatCode="0.00" sourceLinked="1"/>
        <c:majorTickMark val="out"/>
        <c:minorTickMark val="none"/>
        <c:tickLblPos val="none"/>
        <c:crossAx val="36147238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969696"/>
        </a:gs>
        <a:gs pos="100000">
          <a:srgbClr val="FFFFFF"/>
        </a:gs>
      </a:gsLst>
      <a:path path="rect">
        <a:fillToRect l="50000" t="50000" r="50000" b="50000"/>
      </a:path>
    </a:gradFill>
    <a:ln w="3175">
      <a:solidFill>
        <a:srgbClr val="C0C0C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606084997733188E-2"/>
          <c:y val="3.7254973297666402E-2"/>
          <c:w val="0.96242538165883262"/>
          <c:h val="0.9411782727831512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FF99"/>
              </a:solidFill>
              <a:ln>
                <a:solidFill>
                  <a:srgbClr val="FFCC00"/>
                </a:solidFill>
                <a:prstDash val="solid"/>
              </a:ln>
            </c:spPr>
          </c:marker>
          <c:dLbls>
            <c:dLbl>
              <c:idx val="0"/>
              <c:tx>
                <c:strRef>
                  <c:f>'Esempi 2'!$E$2</c:f>
                  <c:strCache>
                    <c:ptCount val="1"/>
                    <c:pt idx="0">
                      <c:v>TORINO</c:v>
                    </c:pt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'Esempi 2'!$E$3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'Esempi 2'!$E$4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'Esempi 2'!$E$5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'Esempi 2'!$E$6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'Esempi 2'!$E$7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'Esempi 2'!$E$8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'Esempi 2'!$E$9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'Esempi 2'!$E$10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'Esempi 2'!$E$11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'Esempi 2'!$E$12</c:f>
                  <c:strCache>
                    <c:ptCount val="1"/>
                    <c:pt idx="0">
                      <c:v>LECCO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'Esempi 2'!$E$13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'Esempi 2'!$E$14</c:f>
                  <c:strCache>
                    <c:ptCount val="1"/>
                    <c:pt idx="0">
                      <c:v>MILANO</c:v>
                    </c:pt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'Esempi 2'!$E$15</c:f>
                  <c:strCache>
                    <c:ptCount val="1"/>
                    <c:pt idx="0">
                      <c:v>BERGAMO</c:v>
                    </c:pt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'Esempi 2'!$E$16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'Esempi 2'!$E$17</c:f>
                  <c:strCache>
                    <c:ptCount val="1"/>
                    <c:pt idx="0">
                      <c:v>PAVIA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'Esempi 2'!$E$18</c:f>
                  <c:strCache>
                    <c:ptCount val="1"/>
                    <c:pt idx="0">
                      <c:v>CREMONA</c:v>
                    </c:pt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'Esempi 2'!$E$19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'Esempi 2'!$E$20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'Esempi 2'!$E$21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'Esempi 2'!$E$22</c:f>
                  <c:strCache>
                    <c:ptCount val="1"/>
                    <c:pt idx="0">
                      <c:v>VICENZA</c:v>
                    </c:pt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'Esempi 2'!$E$23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'Esempi 2'!$E$24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'Esempi 2'!$E$25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'Esempi 2'!$E$26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'Esempi 2'!$E$27</c:f>
                  <c:strCache>
                    <c:ptCount val="1"/>
                    <c:pt idx="0">
                      <c:v>ROVIGO</c:v>
                    </c:pt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'Esempi 2'!$E$28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'Esempi 2'!$E$29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'Esempi 2'!$E$30</c:f>
                  <c:strCache>
                    <c:ptCount val="1"/>
                    <c:pt idx="0">
                      <c:v>GORIZIA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'Esempi 2'!$E$31</c:f>
                  <c:strCache>
                    <c:ptCount val="1"/>
                    <c:pt idx="0">
                      <c:v>TRIESTE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'Esempi 2'!$E$32</c:f>
                  <c:strCache>
                    <c:ptCount val="1"/>
                    <c:pt idx="0">
                      <c:v>IMPERIA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'Esempi 2'!$E$33</c:f>
                  <c:strCache>
                    <c:ptCount val="1"/>
                    <c:pt idx="0">
                      <c:v>SAVONA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'Esempi 2'!$E$34</c:f>
                  <c:strCache>
                    <c:ptCount val="1"/>
                    <c:pt idx="0">
                      <c:v>GENOVA</c:v>
                    </c:pt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tx>
                <c:strRef>
                  <c:f>'Esempi 2'!$E$35</c:f>
                  <c:strCache>
                    <c:ptCount val="1"/>
                    <c:pt idx="0">
                      <c:v>LA SPEZIA</c:v>
                    </c:pt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tx>
                <c:strRef>
                  <c:f>'Esempi 2'!$E$36</c:f>
                  <c:strCache>
                    <c:ptCount val="1"/>
                    <c:pt idx="0">
                      <c:v>PIACENZA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tx>
                <c:strRef>
                  <c:f>'Esempi 2'!$E$37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tx>
                <c:strRef>
                  <c:f>'Esempi 2'!$E$38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tx>
                <c:strRef>
                  <c:f>'Esempi 2'!$E$39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tx>
                <c:strRef>
                  <c:f>'Esempi 2'!$E$40</c:f>
                  <c:strCache>
                    <c:ptCount val="1"/>
                    <c:pt idx="0">
                      <c:v>BOLOGNA</c:v>
                    </c:pt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tx>
                <c:strRef>
                  <c:f>'Esempi 2'!$E$41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tx>
                <c:strRef>
                  <c:f>'Esempi 2'!$E$42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tx>
                <c:strRef>
                  <c:f>'Esempi 2'!$E$43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tx>
                <c:strRef>
                  <c:f>'Esempi 2'!$E$44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tx>
                <c:strRef>
                  <c:f>'Esempi 2'!$E$45</c:f>
                  <c:strCache>
                    <c:ptCount val="1"/>
                    <c:pt idx="0">
                      <c:v>MASSA CARRARA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tx>
                <c:strRef>
                  <c:f>'Esempi 2'!$E$46</c:f>
                  <c:strCache>
                    <c:ptCount val="1"/>
                    <c:pt idx="0">
                      <c:v>LUCCA</c:v>
                    </c:pt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tx>
                <c:strRef>
                  <c:f>'Esempi 2'!$E$47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tx>
                <c:strRef>
                  <c:f>'Esempi 2'!$E$48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tx>
                <c:strRef>
                  <c:f>'Esempi 2'!$E$49</c:f>
                  <c:strCache>
                    <c:ptCount val="1"/>
                    <c:pt idx="0">
                      <c:v>PRATO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tx>
                <c:strRef>
                  <c:f>'Esempi 2'!$E$50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tx>
                <c:strRef>
                  <c:f>'Esempi 2'!$E$51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tx>
                <c:strRef>
                  <c:f>'Esempi 2'!$E$52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tx>
                <c:strRef>
                  <c:f>'Esempi 2'!$E$53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tx>
                <c:strRef>
                  <c:f>'Esempi 2'!$E$54</c:f>
                  <c:strCache>
                    <c:ptCount val="1"/>
                    <c:pt idx="0">
                      <c:v>GROSSETO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tx>
                <c:strRef>
                  <c:f>'Esempi 2'!$E$55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tx>
                <c:strRef>
                  <c:f>'Esempi 2'!$E$56</c:f>
                  <c:strCache>
                    <c:ptCount val="1"/>
                    <c:pt idx="0">
                      <c:v>TERNI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tx>
                <c:strRef>
                  <c:f>'Esempi 2'!$E$57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tx>
                <c:strRef>
                  <c:f>'Esempi 2'!$E$58</c:f>
                  <c:strCache>
                    <c:ptCount val="1"/>
                    <c:pt idx="0">
                      <c:v>ANCONA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tx>
                <c:strRef>
                  <c:f>'Esempi 2'!$E$59</c:f>
                  <c:strCache>
                    <c:ptCount val="1"/>
                    <c:pt idx="0">
                      <c:v>MACERATA</c:v>
                    </c:pt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tx>
                <c:strRef>
                  <c:f>'Esempi 2'!$E$60</c:f>
                  <c:strCache>
                    <c:ptCount val="1"/>
                    <c:pt idx="0">
                      <c:v>ASCOLI PICENO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9"/>
              <c:tx>
                <c:strRef>
                  <c:f>'Esempi 2'!$E$61</c:f>
                  <c:strCache>
                    <c:ptCount val="1"/>
                    <c:pt idx="0">
                      <c:v>VITERBO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0"/>
              <c:tx>
                <c:strRef>
                  <c:f>'Esempi 2'!$E$62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1"/>
              <c:tx>
                <c:strRef>
                  <c:f>'Esempi 2'!$E$63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2"/>
              <c:tx>
                <c:strRef>
                  <c:f>'Esempi 2'!$E$64</c:f>
                  <c:strCache>
                    <c:ptCount val="1"/>
                    <c:pt idx="0">
                      <c:v>LATINA</c:v>
                    </c:pt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3"/>
              <c:tx>
                <c:strRef>
                  <c:f>'Esempi 2'!$E$65</c:f>
                  <c:strCache>
                    <c:ptCount val="1"/>
                    <c:pt idx="0">
                      <c:v>FROSINONE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4"/>
              <c:tx>
                <c:strRef>
                  <c:f>'Esempi 2'!$E$66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5"/>
              <c:tx>
                <c:strRef>
                  <c:f>'Esempi 2'!$E$67</c:f>
                  <c:strCache>
                    <c:ptCount val="1"/>
                    <c:pt idx="0">
                      <c:v>TERAMO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6"/>
              <c:tx>
                <c:strRef>
                  <c:f>'Esempi 2'!$E$68</c:f>
                  <c:strCache>
                    <c:ptCount val="1"/>
                    <c:pt idx="0">
                      <c:v>PESCARA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7"/>
              <c:tx>
                <c:strRef>
                  <c:f>'Esempi 2'!$E$69</c:f>
                  <c:strCache>
                    <c:ptCount val="1"/>
                    <c:pt idx="0">
                      <c:v>CHIETI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8"/>
              <c:tx>
                <c:strRef>
                  <c:f>'Esempi 2'!$E$70</c:f>
                  <c:strCache>
                    <c:ptCount val="1"/>
                    <c:pt idx="0">
                      <c:v>ISERNIA</c:v>
                    </c:pt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9"/>
              <c:tx>
                <c:strRef>
                  <c:f>'Esempi 2'!$E$71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0"/>
              <c:tx>
                <c:strRef>
                  <c:f>'Esempi 2'!$E$72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1"/>
              <c:tx>
                <c:strRef>
                  <c:f>'Esempi 2'!$E$73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2"/>
              <c:tx>
                <c:strRef>
                  <c:f>'Esempi 2'!$E$74</c:f>
                  <c:strCache>
                    <c:ptCount val="1"/>
                    <c:pt idx="0">
                      <c:v>NAPOLI</c:v>
                    </c:pt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3"/>
              <c:tx>
                <c:strRef>
                  <c:f>'Esempi 2'!$E$75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4"/>
              <c:tx>
                <c:strRef>
                  <c:f>'Esempi 2'!$E$76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5"/>
              <c:tx>
                <c:strRef>
                  <c:f>'Esempi 2'!$E$77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6"/>
              <c:tx>
                <c:strRef>
                  <c:f>'Esempi 2'!$E$78</c:f>
                  <c:strCache>
                    <c:ptCount val="1"/>
                    <c:pt idx="0">
                      <c:v>BARI</c:v>
                    </c:pt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7"/>
              <c:tx>
                <c:strRef>
                  <c:f>'Esempi 2'!$E$79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8"/>
              <c:tx>
                <c:strRef>
                  <c:f>'Esempi 2'!$E$80</c:f>
                  <c:strCache>
                    <c:ptCount val="1"/>
                    <c:pt idx="0">
                      <c:v>BRINDISI</c:v>
                    </c:pt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9"/>
              <c:tx>
                <c:strRef>
                  <c:f>'Esempi 2'!$E$81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0"/>
              <c:tx>
                <c:strRef>
                  <c:f>'Esempi 2'!$E$82</c:f>
                  <c:strCache>
                    <c:ptCount val="1"/>
                    <c:pt idx="0">
                      <c:v>POTENZA</c:v>
                    </c:pt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1"/>
              <c:tx>
                <c:strRef>
                  <c:f>'Esempi 2'!$E$83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2"/>
              <c:tx>
                <c:strRef>
                  <c:f>'Esempi 2'!$E$84</c:f>
                  <c:strCache>
                    <c:ptCount val="1"/>
                    <c:pt idx="0">
                      <c:v>COSENZA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3"/>
              <c:tx>
                <c:strRef>
                  <c:f>'Esempi 2'!$E$85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4"/>
              <c:tx>
                <c:strRef>
                  <c:f>'Esempi 2'!$E$86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5"/>
              <c:tx>
                <c:strRef>
                  <c:f>'Esempi 2'!$E$87</c:f>
                  <c:strCache>
                    <c:ptCount val="1"/>
                    <c:pt idx="0">
                      <c:v>VIBO VALENTIA</c:v>
                    </c:pt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6"/>
              <c:tx>
                <c:strRef>
                  <c:f>'Esempi 2'!$E$88</c:f>
                  <c:strCache>
                    <c:ptCount val="1"/>
                    <c:pt idx="0">
                      <c:v>REGGIO CALABRIA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7"/>
              <c:tx>
                <c:strRef>
                  <c:f>'Esempi 2'!$E$89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8"/>
              <c:tx>
                <c:strRef>
                  <c:f>'Esempi 2'!$E$90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9"/>
              <c:tx>
                <c:strRef>
                  <c:f>'Esempi 2'!$E$91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0"/>
              <c:tx>
                <c:strRef>
                  <c:f>'Esempi 2'!$E$92</c:f>
                  <c:strCache>
                    <c:ptCount val="1"/>
                    <c:pt idx="0">
                      <c:v>AGRIGENTO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1"/>
              <c:tx>
                <c:strRef>
                  <c:f>'Esempi 2'!$E$93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2"/>
              <c:tx>
                <c:strRef>
                  <c:f>'Esempi 2'!$E$94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3"/>
              <c:tx>
                <c:strRef>
                  <c:f>'Esempi 2'!$E$95</c:f>
                  <c:strCache>
                    <c:ptCount val="1"/>
                    <c:pt idx="0">
                      <c:v>CATANIA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4"/>
              <c:tx>
                <c:strRef>
                  <c:f>'Esempi 2'!$E$96</c:f>
                  <c:strCache>
                    <c:ptCount val="1"/>
                    <c:pt idx="0">
                      <c:v>RAGUSA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5"/>
              <c:tx>
                <c:strRef>
                  <c:f>'Esempi 2'!$E$97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6"/>
              <c:tx>
                <c:strRef>
                  <c:f>'Esempi 2'!$E$98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7"/>
              <c:tx>
                <c:strRef>
                  <c:f>'Esempi 2'!$E$99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8"/>
              <c:tx>
                <c:strRef>
                  <c:f>'Esempi 2'!$E$100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9"/>
              <c:tx>
                <c:strRef>
                  <c:f>'Esempi 2'!$E$101</c:f>
                  <c:strCache>
                    <c:ptCount val="1"/>
                    <c:pt idx="0">
                      <c:v>CAGLIARI</c:v>
                    </c:pt>
                  </c:strCache>
                </c:strRef>
              </c:tx>
              <c:spPr>
                <a:noFill/>
              </c:spPr>
              <c:txPr>
                <a:bodyPr rot="-5400000" vert="horz"/>
                <a:lstStyle/>
                <a:p>
                  <a:pPr>
                    <a:defRPr sz="700" b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'Esempi 2'!$F$2:$F$101</c:f>
              <c:numCache>
                <c:formatCode>0.00</c:formatCode>
                <c:ptCount val="100"/>
                <c:pt idx="0">
                  <c:v>-1.4459412935731684</c:v>
                </c:pt>
                <c:pt idx="1">
                  <c:v>0.64671745403185898</c:v>
                </c:pt>
                <c:pt idx="2">
                  <c:v>-0.27713270773003473</c:v>
                </c:pt>
                <c:pt idx="3">
                  <c:v>-0.99171931681018455</c:v>
                </c:pt>
                <c:pt idx="4">
                  <c:v>-0.79092986944936106</c:v>
                </c:pt>
                <c:pt idx="5">
                  <c:v>-0.6544455210325586</c:v>
                </c:pt>
                <c:pt idx="6">
                  <c:v>2.226973845152893E-2</c:v>
                </c:pt>
                <c:pt idx="7">
                  <c:v>-1.1092091725334321</c:v>
                </c:pt>
                <c:pt idx="8">
                  <c:v>-0.42464984518410182</c:v>
                </c:pt>
                <c:pt idx="9">
                  <c:v>-9.4393512958355089E-2</c:v>
                </c:pt>
                <c:pt idx="10">
                  <c:v>0.50471042588259141</c:v>
                </c:pt>
                <c:pt idx="11">
                  <c:v>-0.22855452059519368</c:v>
                </c:pt>
                <c:pt idx="12">
                  <c:v>-1.401019889456844</c:v>
                </c:pt>
                <c:pt idx="13">
                  <c:v>-1.3236422064914319</c:v>
                </c:pt>
                <c:pt idx="14">
                  <c:v>-0.58119111027652548</c:v>
                </c:pt>
                <c:pt idx="15">
                  <c:v>1.4927127907245887</c:v>
                </c:pt>
                <c:pt idx="16">
                  <c:v>-1.5557891021117731</c:v>
                </c:pt>
                <c:pt idx="17">
                  <c:v>0.49068761733582522</c:v>
                </c:pt>
                <c:pt idx="18">
                  <c:v>-0.53772951049650686</c:v>
                </c:pt>
                <c:pt idx="19">
                  <c:v>-1.0735024818709857</c:v>
                </c:pt>
                <c:pt idx="20">
                  <c:v>-0.14175160641868184</c:v>
                </c:pt>
                <c:pt idx="21">
                  <c:v>-0.84433179885442955</c:v>
                </c:pt>
                <c:pt idx="22">
                  <c:v>0.47397192747055072</c:v>
                </c:pt>
                <c:pt idx="23">
                  <c:v>0.18807362011314024</c:v>
                </c:pt>
                <c:pt idx="24">
                  <c:v>-1.0438961863498275</c:v>
                </c:pt>
                <c:pt idx="25">
                  <c:v>-1.3720822573911324</c:v>
                </c:pt>
                <c:pt idx="26">
                  <c:v>1.1847454276841316</c:v>
                </c:pt>
                <c:pt idx="27">
                  <c:v>0.32616962485070988</c:v>
                </c:pt>
                <c:pt idx="28">
                  <c:v>1.7200130245985261</c:v>
                </c:pt>
                <c:pt idx="29">
                  <c:v>1.3015775643011138</c:v>
                </c:pt>
                <c:pt idx="30">
                  <c:v>0.37087164534607536</c:v>
                </c:pt>
                <c:pt idx="31">
                  <c:v>1.0303075163327793</c:v>
                </c:pt>
                <c:pt idx="32">
                  <c:v>-1.4762318362915019</c:v>
                </c:pt>
                <c:pt idx="33">
                  <c:v>-1.4077229247549592</c:v>
                </c:pt>
                <c:pt idx="34">
                  <c:v>1.5502620046638642</c:v>
                </c:pt>
                <c:pt idx="35">
                  <c:v>0.25884722916162239</c:v>
                </c:pt>
                <c:pt idx="36">
                  <c:v>0.1091381519444591</c:v>
                </c:pt>
                <c:pt idx="37">
                  <c:v>9.0747704614470931E-2</c:v>
                </c:pt>
                <c:pt idx="38">
                  <c:v>1.5448612427545696</c:v>
                </c:pt>
                <c:pt idx="39">
                  <c:v>-1.2537250765647547</c:v>
                </c:pt>
                <c:pt idx="40">
                  <c:v>-0.96919683983273552</c:v>
                </c:pt>
                <c:pt idx="41">
                  <c:v>0.54819212945114437</c:v>
                </c:pt>
                <c:pt idx="42">
                  <c:v>0.83789020770236555</c:v>
                </c:pt>
                <c:pt idx="43">
                  <c:v>1.5999823316130819</c:v>
                </c:pt>
                <c:pt idx="44">
                  <c:v>0.76083969241785532</c:v>
                </c:pt>
                <c:pt idx="45">
                  <c:v>0.63542433583357882</c:v>
                </c:pt>
                <c:pt idx="46">
                  <c:v>-1.2597843347263376</c:v>
                </c:pt>
                <c:pt idx="47">
                  <c:v>1.3568012418127018</c:v>
                </c:pt>
                <c:pt idx="48">
                  <c:v>-4.2261117519605353E-2</c:v>
                </c:pt>
                <c:pt idx="49">
                  <c:v>0.64908266895073941</c:v>
                </c:pt>
                <c:pt idx="50">
                  <c:v>-1.0949018452863797</c:v>
                </c:pt>
                <c:pt idx="51">
                  <c:v>-0.75643739347008387</c:v>
                </c:pt>
                <c:pt idx="52">
                  <c:v>1.4445330891169541</c:v>
                </c:pt>
                <c:pt idx="53">
                  <c:v>-0.66818286047074593</c:v>
                </c:pt>
                <c:pt idx="54">
                  <c:v>-0.91853382979300469</c:v>
                </c:pt>
                <c:pt idx="55">
                  <c:v>2.613143545550842E-3</c:v>
                </c:pt>
                <c:pt idx="56">
                  <c:v>1.6509517966016407</c:v>
                </c:pt>
                <c:pt idx="57">
                  <c:v>-0.21026593474801031</c:v>
                </c:pt>
                <c:pt idx="58">
                  <c:v>-0.42029435652740782</c:v>
                </c:pt>
                <c:pt idx="59">
                  <c:v>1.4582122600672405</c:v>
                </c:pt>
                <c:pt idx="60">
                  <c:v>-0.29865201189930946</c:v>
                </c:pt>
                <c:pt idx="61">
                  <c:v>0.65087744597417585</c:v>
                </c:pt>
                <c:pt idx="62">
                  <c:v>-0.64450016660357001</c:v>
                </c:pt>
                <c:pt idx="63">
                  <c:v>1.5094161620244073</c:v>
                </c:pt>
                <c:pt idx="64">
                  <c:v>1.0326478296339976</c:v>
                </c:pt>
                <c:pt idx="65">
                  <c:v>0.8966609327902626</c:v>
                </c:pt>
                <c:pt idx="66">
                  <c:v>1.6701968787042289</c:v>
                </c:pt>
                <c:pt idx="67">
                  <c:v>-0.14145275857757858</c:v>
                </c:pt>
                <c:pt idx="68">
                  <c:v>-1.3445678450773566</c:v>
                </c:pt>
                <c:pt idx="69">
                  <c:v>2.1353959191584657E-2</c:v>
                </c:pt>
                <c:pt idx="70">
                  <c:v>0.20258479664766671</c:v>
                </c:pt>
                <c:pt idx="71">
                  <c:v>0.626320117646191</c:v>
                </c:pt>
                <c:pt idx="72">
                  <c:v>-1.3565731169322923</c:v>
                </c:pt>
                <c:pt idx="73">
                  <c:v>-1.0849173424230774</c:v>
                </c:pt>
                <c:pt idx="74">
                  <c:v>1.1151858035005291</c:v>
                </c:pt>
                <c:pt idx="75">
                  <c:v>0.79001856344078303</c:v>
                </c:pt>
                <c:pt idx="76">
                  <c:v>-1.3574216185659163</c:v>
                </c:pt>
                <c:pt idx="77">
                  <c:v>0.88761019484919934</c:v>
                </c:pt>
                <c:pt idx="78">
                  <c:v>-1.336583098046275</c:v>
                </c:pt>
                <c:pt idx="79">
                  <c:v>-0.57052140358982206</c:v>
                </c:pt>
                <c:pt idx="80">
                  <c:v>-0.21193934377751864</c:v>
                </c:pt>
                <c:pt idx="81">
                  <c:v>0.32125903315875204</c:v>
                </c:pt>
                <c:pt idx="82">
                  <c:v>1.5861817296420206</c:v>
                </c:pt>
                <c:pt idx="83">
                  <c:v>-0.8012652111827101</c:v>
                </c:pt>
                <c:pt idx="84">
                  <c:v>0.89878412666492191</c:v>
                </c:pt>
                <c:pt idx="85">
                  <c:v>-1.5244609341434672</c:v>
                </c:pt>
                <c:pt idx="86">
                  <c:v>-1.0052371986826423</c:v>
                </c:pt>
                <c:pt idx="87">
                  <c:v>0.42355931533559132</c:v>
                </c:pt>
                <c:pt idx="88">
                  <c:v>-0.24241026491710665</c:v>
                </c:pt>
                <c:pt idx="89">
                  <c:v>-6.9457127071754735E-2</c:v>
                </c:pt>
                <c:pt idx="90">
                  <c:v>1.5042869656797437</c:v>
                </c:pt>
                <c:pt idx="91">
                  <c:v>-1.2480997595418351</c:v>
                </c:pt>
                <c:pt idx="92">
                  <c:v>-0.6864894568926555</c:v>
                </c:pt>
                <c:pt idx="93">
                  <c:v>1.3590794765887888</c:v>
                </c:pt>
                <c:pt idx="94">
                  <c:v>1.720958456246835</c:v>
                </c:pt>
                <c:pt idx="95">
                  <c:v>0.28099970125035462</c:v>
                </c:pt>
                <c:pt idx="96">
                  <c:v>1.249662832456474</c:v>
                </c:pt>
                <c:pt idx="97">
                  <c:v>-1.0710471336670049</c:v>
                </c:pt>
                <c:pt idx="98">
                  <c:v>-7.4321751004293363E-2</c:v>
                </c:pt>
                <c:pt idx="99">
                  <c:v>-1.5594841266355368</c:v>
                </c:pt>
              </c:numCache>
            </c:numRef>
          </c:xVal>
          <c:yVal>
            <c:numRef>
              <c:f>'Esempi 2'!$G$2:$G$101</c:f>
              <c:numCache>
                <c:formatCode>0.00</c:formatCode>
                <c:ptCount val="100"/>
                <c:pt idx="0">
                  <c:v>-1.2936874949750414</c:v>
                </c:pt>
                <c:pt idx="1">
                  <c:v>0.35259622624140896</c:v>
                </c:pt>
                <c:pt idx="2">
                  <c:v>-0.17159980616382803</c:v>
                </c:pt>
                <c:pt idx="3">
                  <c:v>0.16494798988859638</c:v>
                </c:pt>
                <c:pt idx="4">
                  <c:v>-1.0186942044671612</c:v>
                </c:pt>
                <c:pt idx="5">
                  <c:v>0.34401179043432367</c:v>
                </c:pt>
                <c:pt idx="6">
                  <c:v>1.0315064917256593</c:v>
                </c:pt>
                <c:pt idx="7">
                  <c:v>1.12274158968664</c:v>
                </c:pt>
                <c:pt idx="8">
                  <c:v>-0.72129010788993775</c:v>
                </c:pt>
                <c:pt idx="9">
                  <c:v>-0.47107633314143432</c:v>
                </c:pt>
                <c:pt idx="10">
                  <c:v>-1.5585423571827359</c:v>
                </c:pt>
                <c:pt idx="11">
                  <c:v>0.1680262456859834</c:v>
                </c:pt>
                <c:pt idx="12">
                  <c:v>0.7092391952476006</c:v>
                </c:pt>
                <c:pt idx="13">
                  <c:v>3.7086171764757751E-2</c:v>
                </c:pt>
                <c:pt idx="14">
                  <c:v>0.97248070228429651</c:v>
                </c:pt>
                <c:pt idx="15">
                  <c:v>-1.3712965888484601</c:v>
                </c:pt>
                <c:pt idx="16">
                  <c:v>0.62543433224581901</c:v>
                </c:pt>
                <c:pt idx="17">
                  <c:v>3.1461339267064001E-2</c:v>
                </c:pt>
                <c:pt idx="18">
                  <c:v>-0.82471778302177601</c:v>
                </c:pt>
                <c:pt idx="19">
                  <c:v>-0.79292578656080936</c:v>
                </c:pt>
                <c:pt idx="20">
                  <c:v>1.4594389042289972</c:v>
                </c:pt>
                <c:pt idx="21">
                  <c:v>-0.4365112126117327</c:v>
                </c:pt>
                <c:pt idx="22">
                  <c:v>-0.57494297376901982</c:v>
                </c:pt>
                <c:pt idx="23">
                  <c:v>0.9344322522719497</c:v>
                </c:pt>
                <c:pt idx="24">
                  <c:v>-0.93515383828871546</c:v>
                </c:pt>
                <c:pt idx="25">
                  <c:v>1.3149654192513847</c:v>
                </c:pt>
                <c:pt idx="26">
                  <c:v>-1.2556720531396943</c:v>
                </c:pt>
                <c:pt idx="27">
                  <c:v>-0.40771983063464756</c:v>
                </c:pt>
                <c:pt idx="28">
                  <c:v>0.71200365724359393</c:v>
                </c:pt>
                <c:pt idx="29">
                  <c:v>-1.3167493520118059</c:v>
                </c:pt>
                <c:pt idx="30">
                  <c:v>-1.6719195387323593</c:v>
                </c:pt>
                <c:pt idx="31">
                  <c:v>-1.6682190826174013</c:v>
                </c:pt>
                <c:pt idx="32">
                  <c:v>-0.95556056064519423</c:v>
                </c:pt>
                <c:pt idx="33">
                  <c:v>0.42586266124395195</c:v>
                </c:pt>
                <c:pt idx="34">
                  <c:v>-0.3382655034006235</c:v>
                </c:pt>
                <c:pt idx="35">
                  <c:v>-1.2638514515888477</c:v>
                </c:pt>
                <c:pt idx="36">
                  <c:v>1.2103062612035942</c:v>
                </c:pt>
                <c:pt idx="37">
                  <c:v>0.57989316908784228</c:v>
                </c:pt>
                <c:pt idx="38">
                  <c:v>1.7036623509609607</c:v>
                </c:pt>
                <c:pt idx="39">
                  <c:v>0.21519698406117843</c:v>
                </c:pt>
                <c:pt idx="40">
                  <c:v>0.78928799864139543</c:v>
                </c:pt>
                <c:pt idx="41">
                  <c:v>-1.2160294227494859</c:v>
                </c:pt>
                <c:pt idx="42">
                  <c:v>0.560774516572764</c:v>
                </c:pt>
                <c:pt idx="43">
                  <c:v>-0.78711488786784922</c:v>
                </c:pt>
                <c:pt idx="44">
                  <c:v>1.5210413949422801</c:v>
                </c:pt>
                <c:pt idx="45">
                  <c:v>-1.1403066289766453</c:v>
                </c:pt>
                <c:pt idx="46">
                  <c:v>-0.4226563856926997</c:v>
                </c:pt>
                <c:pt idx="47">
                  <c:v>0.10113246253772321</c:v>
                </c:pt>
                <c:pt idx="48">
                  <c:v>-0.67141901605809429</c:v>
                </c:pt>
                <c:pt idx="49">
                  <c:v>1.188479079876549</c:v>
                </c:pt>
                <c:pt idx="50">
                  <c:v>-7.7287456399416339E-3</c:v>
                </c:pt>
                <c:pt idx="51">
                  <c:v>-0.91171503799654607</c:v>
                </c:pt>
                <c:pt idx="52">
                  <c:v>-8.4463301049166467E-2</c:v>
                </c:pt>
                <c:pt idx="53">
                  <c:v>0.82406112824963407</c:v>
                </c:pt>
                <c:pt idx="54">
                  <c:v>-1.7525249773279059</c:v>
                </c:pt>
                <c:pt idx="55">
                  <c:v>1.2440863920951424</c:v>
                </c:pt>
                <c:pt idx="56">
                  <c:v>0.98001351279988114</c:v>
                </c:pt>
                <c:pt idx="57">
                  <c:v>1.3493935186474324</c:v>
                </c:pt>
                <c:pt idx="58">
                  <c:v>-1.6177572233381314</c:v>
                </c:pt>
                <c:pt idx="59">
                  <c:v>-0.61998224305871474</c:v>
                </c:pt>
                <c:pt idx="60">
                  <c:v>0.40982874775394235</c:v>
                </c:pt>
                <c:pt idx="61">
                  <c:v>-1.0374375634506887</c:v>
                </c:pt>
                <c:pt idx="62">
                  <c:v>1.5389923249682431</c:v>
                </c:pt>
                <c:pt idx="63">
                  <c:v>0.5711243391566051</c:v>
                </c:pt>
                <c:pt idx="64">
                  <c:v>1.0958339555546734</c:v>
                </c:pt>
                <c:pt idx="65">
                  <c:v>-1.3227096435050845</c:v>
                </c:pt>
                <c:pt idx="66">
                  <c:v>0.36224337693010361</c:v>
                </c:pt>
                <c:pt idx="67">
                  <c:v>-1.6266395466755272</c:v>
                </c:pt>
                <c:pt idx="68">
                  <c:v>1.2205227179522353</c:v>
                </c:pt>
                <c:pt idx="69">
                  <c:v>1.153056145005402</c:v>
                </c:pt>
                <c:pt idx="70">
                  <c:v>1.2729335185195705</c:v>
                </c:pt>
                <c:pt idx="71">
                  <c:v>-0.74852573713134063</c:v>
                </c:pt>
                <c:pt idx="72">
                  <c:v>-0.73078374023154657</c:v>
                </c:pt>
                <c:pt idx="73">
                  <c:v>-1.071285004202811</c:v>
                </c:pt>
                <c:pt idx="74">
                  <c:v>0.47782184055510546</c:v>
                </c:pt>
                <c:pt idx="75">
                  <c:v>0.45068445410512414</c:v>
                </c:pt>
                <c:pt idx="76">
                  <c:v>1.1558195015640023</c:v>
                </c:pt>
                <c:pt idx="77">
                  <c:v>-9.175850589107673E-2</c:v>
                </c:pt>
                <c:pt idx="78">
                  <c:v>0.43689634191174481</c:v>
                </c:pt>
                <c:pt idx="79">
                  <c:v>1.1349493859019526</c:v>
                </c:pt>
                <c:pt idx="80">
                  <c:v>1.594057278696301</c:v>
                </c:pt>
                <c:pt idx="81">
                  <c:v>-0.20468403964363177</c:v>
                </c:pt>
                <c:pt idx="82">
                  <c:v>-0.52666806968801205</c:v>
                </c:pt>
                <c:pt idx="83">
                  <c:v>1.1696361575454464</c:v>
                </c:pt>
                <c:pt idx="84">
                  <c:v>0.20944015235927813</c:v>
                </c:pt>
                <c:pt idx="85">
                  <c:v>1.2586774271296521</c:v>
                </c:pt>
                <c:pt idx="86">
                  <c:v>-1.8024674437032797</c:v>
                </c:pt>
                <c:pt idx="87">
                  <c:v>-1.1164384129341367</c:v>
                </c:pt>
                <c:pt idx="88">
                  <c:v>-1.1677451202166624</c:v>
                </c:pt>
                <c:pt idx="89">
                  <c:v>0.88828061712724349</c:v>
                </c:pt>
                <c:pt idx="90">
                  <c:v>-1.6954461099625588</c:v>
                </c:pt>
                <c:pt idx="91">
                  <c:v>-1.1307887447093699</c:v>
                </c:pt>
                <c:pt idx="92">
                  <c:v>0.41573044733857167</c:v>
                </c:pt>
                <c:pt idx="93">
                  <c:v>-8.4079515656001566E-2</c:v>
                </c:pt>
                <c:pt idx="94">
                  <c:v>1.0302653762200662</c:v>
                </c:pt>
                <c:pt idx="95">
                  <c:v>-0.3773974958351099</c:v>
                </c:pt>
                <c:pt idx="96">
                  <c:v>-0.78032253395231821</c:v>
                </c:pt>
                <c:pt idx="97">
                  <c:v>0.53265933161516166</c:v>
                </c:pt>
                <c:pt idx="98">
                  <c:v>1.00391731116025</c:v>
                </c:pt>
                <c:pt idx="99">
                  <c:v>1.7383364693764025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041280"/>
        <c:axId val="445047168"/>
      </c:scatterChart>
      <c:valAx>
        <c:axId val="445041280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one"/>
        <c:crossAx val="445047168"/>
        <c:crosses val="autoZero"/>
        <c:crossBetween val="midCat"/>
      </c:valAx>
      <c:valAx>
        <c:axId val="445047168"/>
        <c:scaling>
          <c:orientation val="minMax"/>
        </c:scaling>
        <c:delete val="1"/>
        <c:axPos val="l"/>
        <c:numFmt formatCode="0.00" sourceLinked="1"/>
        <c:majorTickMark val="out"/>
        <c:minorTickMark val="none"/>
        <c:tickLblPos val="none"/>
        <c:crossAx val="44504128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FF99"/>
        </a:gs>
        <a:gs pos="50000">
          <a:srgbClr val="666699"/>
        </a:gs>
        <a:gs pos="100000">
          <a:srgbClr val="FFFF99"/>
        </a:gs>
      </a:gsLst>
      <a:lin ang="2700000" scaled="1"/>
    </a:gradFill>
    <a:ln w="3175">
      <a:solidFill>
        <a:srgbClr val="C0C0C0"/>
      </a:solidFill>
      <a:prstDash val="solid"/>
    </a:ln>
  </c:spPr>
  <c:txPr>
    <a:bodyPr/>
    <a:lstStyle/>
    <a:p>
      <a:pPr>
        <a:defRPr sz="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 paperSize="9" orientation="landscape" horizontalDpi="200" verticalDpi="200" copies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028961897004258E-3"/>
          <c:y val="1.7201904203235339E-2"/>
          <c:w val="0.98971262228585066"/>
          <c:h val="0.96444954128440363"/>
        </c:manualLayout>
      </c:layou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marker>
            <c:symbol val="picture"/>
            <c:spPr>
              <a:blipFill dpi="0" rotWithShape="0">
                <a:blip xmlns:r="http://schemas.openxmlformats.org/officeDocument/2006/relationships" r:embed="rId1"/>
                <a:srcRect/>
                <a:stretch>
                  <a:fillRect/>
                </a:stretch>
              </a:blipFill>
              <a:ln w="9525">
                <a:noFill/>
              </a:ln>
            </c:spPr>
          </c:marker>
          <c:dLbls>
            <c:dLbl>
              <c:idx val="0"/>
              <c:layout>
                <c:manualLayout>
                  <c:x val="-0.69491142557024876"/>
                  <c:y val="0"/>
                </c:manualLayout>
              </c:layout>
              <c:tx>
                <c:strRef>
                  <c:f>'Esempi 3'!$B$61</c:f>
                  <c:strCache>
                    <c:ptCount val="1"/>
                    <c:pt idx="0">
                      <c:v>ASCOLI PICENO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'Esempi 3'!$B$62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'Esempi 3'!$B$63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65385666885306293"/>
                  <c:y val="0"/>
                </c:manualLayout>
              </c:layout>
              <c:tx>
                <c:strRef>
                  <c:f>'Esempi 3'!$B$64</c:f>
                  <c:strCache>
                    <c:ptCount val="1"/>
                    <c:pt idx="0">
                      <c:v>TERNI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'Esempi 3'!$B$65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'Esempi 3'!$B$66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'Esempi 3'!$B$67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0.68499069784474986"/>
                  <c:y val="0"/>
                </c:manualLayout>
              </c:layout>
              <c:tx>
                <c:strRef>
                  <c:f>'Esempi 3'!$B$68</c:f>
                  <c:strCache>
                    <c:ptCount val="1"/>
                    <c:pt idx="0">
                      <c:v>L'AQUILA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'Esempi 3'!$B$69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0.64678550799992607"/>
                  <c:y val="0"/>
                </c:manualLayout>
              </c:layout>
              <c:tx>
                <c:strRef>
                  <c:f>'Esempi 3'!$B$70</c:f>
                  <c:strCache>
                    <c:ptCount val="1"/>
                    <c:pt idx="0">
                      <c:v>ROMA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0.68275770922235002"/>
                  <c:y val="0"/>
                </c:manualLayout>
              </c:layout>
              <c:tx>
                <c:strRef>
                  <c:f>'Esempi 3'!$B$71</c:f>
                  <c:strCache>
                    <c:ptCount val="1"/>
                    <c:pt idx="0">
                      <c:v>FROSINONE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'Esempi 3'!$B$72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'Esempi 3'!$B$73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'Esempi 3'!$B$74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'Esempi 3'!$B$75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0.74330456935064027"/>
                  <c:y val="0"/>
                </c:manualLayout>
              </c:layout>
              <c:tx>
                <c:strRef>
                  <c:f>'Esempi 3'!$B$76</c:f>
                  <c:strCache>
                    <c:ptCount val="1"/>
                    <c:pt idx="0">
                      <c:v>BENEVENTO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'Esempi 3'!$B$77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'Esempi 3'!$B$78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0.74340935683328602"/>
                  <c:y val="0"/>
                </c:manualLayout>
              </c:layout>
              <c:tx>
                <c:strRef>
                  <c:f>'Esempi 3'!$B$79</c:f>
                  <c:strCache>
                    <c:ptCount val="1"/>
                    <c:pt idx="0">
                      <c:v>AVELLINO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'Esempi 3'!$B$80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'Esempi 3'!$B$81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0.81930812704884004"/>
                  <c:y val="0"/>
                </c:manualLayout>
              </c:layout>
              <c:tx>
                <c:strRef>
                  <c:f>'Esempi 3'!$B$82</c:f>
                  <c:strCache>
                    <c:ptCount val="1"/>
                    <c:pt idx="0">
                      <c:v>MATERA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'Esempi 3'!$B$83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'Esempi 3'!$B$84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'Esempi 3'!$B$85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-0.84604597668641679"/>
                  <c:y val="0"/>
                </c:manualLayout>
              </c:layout>
              <c:tx>
                <c:strRef>
                  <c:f>'Esempi 3'!$B$86</c:f>
                  <c:strCache>
                    <c:ptCount val="1"/>
                    <c:pt idx="0">
                      <c:v>TARANTO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'Esempi 3'!$B$87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'Esempi 3'!$B$88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0.48407882919386519"/>
                  <c:y val="0"/>
                </c:manualLayout>
              </c:layout>
              <c:tx>
                <c:strRef>
                  <c:f>'Esempi 3'!$B$89</c:f>
                  <c:strCache>
                    <c:ptCount val="1"/>
                    <c:pt idx="0">
                      <c:v>ORISTANO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>
                <c:manualLayout>
                  <c:x val="-0.80459581945080483"/>
                  <c:y val="0"/>
                </c:manualLayout>
              </c:layout>
              <c:tx>
                <c:strRef>
                  <c:f>'Esempi 3'!$B$90</c:f>
                  <c:strCache>
                    <c:ptCount val="1"/>
                    <c:pt idx="0">
                      <c:v>COSENZA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'Esempi 3'!$B$91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>
                <c:manualLayout>
                  <c:x val="-0.84091701012667686"/>
                  <c:y val="0"/>
                </c:manualLayout>
              </c:layout>
              <c:tx>
                <c:strRef>
                  <c:f>'Esempi 3'!$B$92</c:f>
                  <c:strCache>
                    <c:ptCount val="1"/>
                    <c:pt idx="0">
                      <c:v>CROTONE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>
                <c:manualLayout>
                  <c:x val="-0.81919173679994983"/>
                  <c:y val="0"/>
                </c:manualLayout>
              </c:layout>
              <c:tx>
                <c:strRef>
                  <c:f>'Esempi 3'!$B$93</c:f>
                  <c:strCache>
                    <c:ptCount val="1"/>
                    <c:pt idx="0">
                      <c:v>CATANZARO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-0.79810624725567381"/>
                  <c:y val="0"/>
                </c:manualLayout>
              </c:layout>
              <c:tx>
                <c:strRef>
                  <c:f>'Esempi 3'!$B$94</c:f>
                  <c:strCache>
                    <c:ptCount val="1"/>
                    <c:pt idx="0">
                      <c:v>VIBO VALENTIA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>
                <c:manualLayout>
                  <c:x val="-0.77526438897113559"/>
                  <c:y val="0"/>
                </c:manualLayout>
              </c:layout>
              <c:tx>
                <c:strRef>
                  <c:f>'Esempi 3'!$B$95</c:f>
                  <c:strCache>
                    <c:ptCount val="1"/>
                    <c:pt idx="0">
                      <c:v>MESSINA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tx>
                <c:strRef>
                  <c:f>'Esempi 3'!$B$96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tx>
                <c:strRef>
                  <c:f>'Esempi 3'!$B$97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tx>
                <c:strRef>
                  <c:f>'Esempi 3'!$B$98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>
                <c:manualLayout>
                  <c:x val="-0.72249827136912281"/>
                  <c:y val="0"/>
                </c:manualLayout>
              </c:layout>
              <c:tx>
                <c:strRef>
                  <c:f>'Esempi 3'!$B$99</c:f>
                  <c:strCache>
                    <c:ptCount val="1"/>
                    <c:pt idx="0">
                      <c:v>ENNA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tx>
                <c:strRef>
                  <c:f>'Esempi 3'!$B$100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tx>
                <c:strRef>
                  <c:f>'Esempi 3'!$B$101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-0.69316684088945357"/>
                  <c:y val="0"/>
                </c:manualLayout>
              </c:layout>
              <c:tx>
                <c:strRef>
                  <c:f>'Esempi 3'!$B$102</c:f>
                  <c:strCache>
                    <c:ptCount val="1"/>
                    <c:pt idx="0">
                      <c:v>AGRIGENTO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>
                <c:manualLayout>
                  <c:x val="-0.76368083980822077"/>
                  <c:y val="0"/>
                </c:manualLayout>
              </c:layout>
              <c:tx>
                <c:strRef>
                  <c:f>'Esempi 3'!$B$103</c:f>
                  <c:strCache>
                    <c:ptCount val="1"/>
                    <c:pt idx="0">
                      <c:v>SIRACUSA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tx>
                <c:strRef>
                  <c:f>'Esempi 3'!$B$104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'Esempi 3'!$C$61:$C$104</c:f>
              <c:numCache>
                <c:formatCode>0.00</c:formatCode>
                <c:ptCount val="44"/>
                <c:pt idx="0">
                  <c:v>0.57825906197377797</c:v>
                </c:pt>
                <c:pt idx="1">
                  <c:v>-0.38204060849877663</c:v>
                </c:pt>
                <c:pt idx="2">
                  <c:v>0.61157342278862925</c:v>
                </c:pt>
                <c:pt idx="3">
                  <c:v>0.20492670109623201</c:v>
                </c:pt>
                <c:pt idx="4">
                  <c:v>0.7989799223566213</c:v>
                </c:pt>
                <c:pt idx="5">
                  <c:v>-1.0935365778361533E-3</c:v>
                </c:pt>
                <c:pt idx="6">
                  <c:v>0.28466964730067057</c:v>
                </c:pt>
                <c:pt idx="7">
                  <c:v>0.48804588808467103</c:v>
                </c:pt>
                <c:pt idx="8">
                  <c:v>0.77158811457552101</c:v>
                </c:pt>
                <c:pt idx="9">
                  <c:v>0.14062469672978795</c:v>
                </c:pt>
                <c:pt idx="10">
                  <c:v>0.46773999196895205</c:v>
                </c:pt>
                <c:pt idx="11">
                  <c:v>0.80966166979249432</c:v>
                </c:pt>
                <c:pt idx="12">
                  <c:v>0.97316643747427489</c:v>
                </c:pt>
                <c:pt idx="13">
                  <c:v>0.29915875025824096</c:v>
                </c:pt>
                <c:pt idx="14">
                  <c:v>1.3088482826372583</c:v>
                </c:pt>
                <c:pt idx="15">
                  <c:v>1.0183259043566295</c:v>
                </c:pt>
                <c:pt idx="16">
                  <c:v>1.8045448195871328</c:v>
                </c:pt>
                <c:pt idx="17">
                  <c:v>0.84646610650223575</c:v>
                </c:pt>
                <c:pt idx="18">
                  <c:v>1.0192777432370537</c:v>
                </c:pt>
                <c:pt idx="19">
                  <c:v>0.8240450128744623</c:v>
                </c:pt>
                <c:pt idx="20">
                  <c:v>-1.3556660232972706</c:v>
                </c:pt>
                <c:pt idx="21">
                  <c:v>1.7094666914203021</c:v>
                </c:pt>
                <c:pt idx="22">
                  <c:v>1.0249887765196006</c:v>
                </c:pt>
                <c:pt idx="23">
                  <c:v>1.4075222465745816</c:v>
                </c:pt>
                <c:pt idx="24">
                  <c:v>2.2178544134425007</c:v>
                </c:pt>
                <c:pt idx="25">
                  <c:v>1.9526086454309188</c:v>
                </c:pt>
                <c:pt idx="26">
                  <c:v>2.3074330280779911</c:v>
                </c:pt>
                <c:pt idx="27">
                  <c:v>-1.0591153321072884</c:v>
                </c:pt>
                <c:pt idx="28">
                  <c:v>-1.3389559629520436</c:v>
                </c:pt>
                <c:pt idx="29">
                  <c:v>1.5756804487828804</c:v>
                </c:pt>
                <c:pt idx="30">
                  <c:v>-1.1400216369433573</c:v>
                </c:pt>
                <c:pt idx="31">
                  <c:v>1.9059685402901254</c:v>
                </c:pt>
                <c:pt idx="32">
                  <c:v>1.7084090926642743</c:v>
                </c:pt>
                <c:pt idx="33">
                  <c:v>1.5166664381965711</c:v>
                </c:pt>
                <c:pt idx="34">
                  <c:v>1.3089540425128607</c:v>
                </c:pt>
                <c:pt idx="35">
                  <c:v>0.46604783395930854</c:v>
                </c:pt>
                <c:pt idx="36">
                  <c:v>1.3514695125051477</c:v>
                </c:pt>
                <c:pt idx="37">
                  <c:v>0.16484370824280661</c:v>
                </c:pt>
                <c:pt idx="38">
                  <c:v>0.8291214869033916</c:v>
                </c:pt>
                <c:pt idx="39">
                  <c:v>1.1276816157298257</c:v>
                </c:pt>
                <c:pt idx="40">
                  <c:v>0.73605279637301224</c:v>
                </c:pt>
                <c:pt idx="41">
                  <c:v>0.56239508063337185</c:v>
                </c:pt>
                <c:pt idx="42">
                  <c:v>1.2036172064125679</c:v>
                </c:pt>
                <c:pt idx="43">
                  <c:v>0.9919916953315564</c:v>
                </c:pt>
              </c:numCache>
            </c:numRef>
          </c:xVal>
          <c:yVal>
            <c:numRef>
              <c:f>'Esempi 3'!$D$61:$D$104</c:f>
              <c:numCache>
                <c:formatCode>0.00</c:formatCode>
                <c:ptCount val="44"/>
                <c:pt idx="0">
                  <c:v>-3.2942548923399602E-2</c:v>
                </c:pt>
                <c:pt idx="1">
                  <c:v>-6.1678752837694799E-2</c:v>
                </c:pt>
                <c:pt idx="2">
                  <c:v>-0.10199364697386153</c:v>
                </c:pt>
                <c:pt idx="3">
                  <c:v>-0.13904545568386173</c:v>
                </c:pt>
                <c:pt idx="4">
                  <c:v>-0.17957087146042691</c:v>
                </c:pt>
                <c:pt idx="5">
                  <c:v>-0.19567577695085564</c:v>
                </c:pt>
                <c:pt idx="6">
                  <c:v>-0.19967568811841269</c:v>
                </c:pt>
                <c:pt idx="7">
                  <c:v>-0.21567533278864084</c:v>
                </c:pt>
                <c:pt idx="8">
                  <c:v>-0.21725424509162516</c:v>
                </c:pt>
                <c:pt idx="9">
                  <c:v>-0.38809255627439315</c:v>
                </c:pt>
                <c:pt idx="10">
                  <c:v>-0.49040607350769405</c:v>
                </c:pt>
                <c:pt idx="11">
                  <c:v>-0.50545837079613321</c:v>
                </c:pt>
                <c:pt idx="12">
                  <c:v>-0.52072118972497083</c:v>
                </c:pt>
                <c:pt idx="13">
                  <c:v>-0.55693091187337995</c:v>
                </c:pt>
                <c:pt idx="14">
                  <c:v>-0.55829930253596582</c:v>
                </c:pt>
                <c:pt idx="15">
                  <c:v>-0.68387546103321839</c:v>
                </c:pt>
                <c:pt idx="16">
                  <c:v>-0.68829641548156961</c:v>
                </c:pt>
                <c:pt idx="17">
                  <c:v>-0.70134875718623035</c:v>
                </c:pt>
                <c:pt idx="18">
                  <c:v>-0.76534733586714565</c:v>
                </c:pt>
                <c:pt idx="19">
                  <c:v>-0.78524163088473031</c:v>
                </c:pt>
                <c:pt idx="20">
                  <c:v>-0.83534578129939385</c:v>
                </c:pt>
                <c:pt idx="21">
                  <c:v>-0.858503161743145</c:v>
                </c:pt>
                <c:pt idx="22">
                  <c:v>-0.86050311732692353</c:v>
                </c:pt>
                <c:pt idx="23">
                  <c:v>-0.86766085310044649</c:v>
                </c:pt>
                <c:pt idx="24">
                  <c:v>-0.87397650231237833</c:v>
                </c:pt>
                <c:pt idx="25">
                  <c:v>-0.95386946484332402</c:v>
                </c:pt>
                <c:pt idx="26">
                  <c:v>-0.97660580200627822</c:v>
                </c:pt>
                <c:pt idx="27">
                  <c:v>-0.99018444781193105</c:v>
                </c:pt>
                <c:pt idx="28">
                  <c:v>-1.1488125038516321</c:v>
                </c:pt>
                <c:pt idx="29">
                  <c:v>-1.3733338333358238</c:v>
                </c:pt>
                <c:pt idx="30">
                  <c:v>-1.4064909916984649</c:v>
                </c:pt>
                <c:pt idx="31">
                  <c:v>-1.4585950976969071</c:v>
                </c:pt>
                <c:pt idx="32">
                  <c:v>-1.5321724110159181</c:v>
                </c:pt>
                <c:pt idx="33">
                  <c:v>-1.6141705899508401</c:v>
                </c:pt>
                <c:pt idx="34">
                  <c:v>-1.7964823305352844</c:v>
                </c:pt>
                <c:pt idx="35">
                  <c:v>-1.8276395333141469</c:v>
                </c:pt>
                <c:pt idx="36">
                  <c:v>-1.8278500549545453</c:v>
                </c:pt>
                <c:pt idx="37">
                  <c:v>-1.8636387338221629</c:v>
                </c:pt>
                <c:pt idx="38">
                  <c:v>-2.0368980438695039</c:v>
                </c:pt>
                <c:pt idx="39">
                  <c:v>-2.0591080769314658</c:v>
                </c:pt>
                <c:pt idx="40">
                  <c:v>-2.0638448138404133</c:v>
                </c:pt>
                <c:pt idx="41">
                  <c:v>-2.1271065667799327</c:v>
                </c:pt>
                <c:pt idx="42">
                  <c:v>-2.2163677423085759</c:v>
                </c:pt>
                <c:pt idx="43">
                  <c:v>-2.2758401057209392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picture"/>
            <c:spPr>
              <a:blipFill dpi="0" rotWithShape="0">
                <a:blip xmlns:r="http://schemas.openxmlformats.org/officeDocument/2006/relationships" r:embed="rId2"/>
                <a:srcRect/>
                <a:stretch>
                  <a:fillRect/>
                </a:stretch>
              </a:blipFill>
              <a:ln w="9525">
                <a:noFill/>
              </a:ln>
            </c:spPr>
          </c:marker>
          <c:xVal>
            <c:numRef>
              <c:f>'Esempi 3'!$C$2:$C$60</c:f>
              <c:numCache>
                <c:formatCode>0.00</c:formatCode>
                <c:ptCount val="59"/>
                <c:pt idx="0">
                  <c:v>-0.29616358950938027</c:v>
                </c:pt>
                <c:pt idx="1">
                  <c:v>-0.85372965368683662</c:v>
                </c:pt>
                <c:pt idx="2">
                  <c:v>3.9835535280410339E-2</c:v>
                </c:pt>
                <c:pt idx="3">
                  <c:v>-0.37400285795297056</c:v>
                </c:pt>
                <c:pt idx="4">
                  <c:v>0.42850307812034844</c:v>
                </c:pt>
                <c:pt idx="5">
                  <c:v>-0.95547065401663833</c:v>
                </c:pt>
                <c:pt idx="6">
                  <c:v>0.20704189860828573</c:v>
                </c:pt>
                <c:pt idx="7">
                  <c:v>0.57371138732286131</c:v>
                </c:pt>
                <c:pt idx="8">
                  <c:v>-1.0311947249481743</c:v>
                </c:pt>
                <c:pt idx="9">
                  <c:v>-1.2524443847090321</c:v>
                </c:pt>
                <c:pt idx="10">
                  <c:v>-1.1513379436328459</c:v>
                </c:pt>
                <c:pt idx="11">
                  <c:v>-1.8255571506000858</c:v>
                </c:pt>
                <c:pt idx="12">
                  <c:v>-0.92987676412078402</c:v>
                </c:pt>
                <c:pt idx="13">
                  <c:v>4.9353924084653847E-2</c:v>
                </c:pt>
                <c:pt idx="14">
                  <c:v>0.64414746447426252</c:v>
                </c:pt>
                <c:pt idx="15">
                  <c:v>-1.5463510790089467</c:v>
                </c:pt>
                <c:pt idx="16">
                  <c:v>-0.21726672230976346</c:v>
                </c:pt>
                <c:pt idx="17">
                  <c:v>-0.71740517403495163</c:v>
                </c:pt>
                <c:pt idx="18">
                  <c:v>-1.1159083853059411</c:v>
                </c:pt>
                <c:pt idx="19">
                  <c:v>-1.3304951729038272</c:v>
                </c:pt>
                <c:pt idx="20">
                  <c:v>8.3514363904327565E-2</c:v>
                </c:pt>
                <c:pt idx="21">
                  <c:v>-0.42402727911305033</c:v>
                </c:pt>
                <c:pt idx="22">
                  <c:v>-8.7393595069642047E-2</c:v>
                </c:pt>
                <c:pt idx="23">
                  <c:v>-1.4071710827157879</c:v>
                </c:pt>
                <c:pt idx="24">
                  <c:v>-0.9931211697312009</c:v>
                </c:pt>
                <c:pt idx="25">
                  <c:v>-1.1231000568469247</c:v>
                </c:pt>
                <c:pt idx="26">
                  <c:v>-0.50926973884882898</c:v>
                </c:pt>
                <c:pt idx="27">
                  <c:v>-0.79323500484208986</c:v>
                </c:pt>
                <c:pt idx="28">
                  <c:v>-0.12123675526250795</c:v>
                </c:pt>
                <c:pt idx="29">
                  <c:v>-1.6891269110725973</c:v>
                </c:pt>
                <c:pt idx="30">
                  <c:v>-0.91834893768008985</c:v>
                </c:pt>
                <c:pt idx="31">
                  <c:v>-1.3296490938990053</c:v>
                </c:pt>
                <c:pt idx="32">
                  <c:v>-1.4865967492934193</c:v>
                </c:pt>
                <c:pt idx="33">
                  <c:v>-0.18680787813618396</c:v>
                </c:pt>
                <c:pt idx="34">
                  <c:v>-0.67859129968875886</c:v>
                </c:pt>
                <c:pt idx="35">
                  <c:v>-0.56807222968393289</c:v>
                </c:pt>
                <c:pt idx="36">
                  <c:v>-0.45395732390861521</c:v>
                </c:pt>
                <c:pt idx="37">
                  <c:v>-0.28971223709761601</c:v>
                </c:pt>
                <c:pt idx="38">
                  <c:v>-1.2211394615306308</c:v>
                </c:pt>
                <c:pt idx="39">
                  <c:v>3.3172663117440625E-2</c:v>
                </c:pt>
                <c:pt idx="40">
                  <c:v>-1.7387282927302656</c:v>
                </c:pt>
                <c:pt idx="41">
                  <c:v>-1.38496150883922</c:v>
                </c:pt>
                <c:pt idx="42">
                  <c:v>-2.2351271573979297E-2</c:v>
                </c:pt>
                <c:pt idx="43">
                  <c:v>-0.86356532211788795</c:v>
                </c:pt>
                <c:pt idx="44">
                  <c:v>0.16907410326691544</c:v>
                </c:pt>
                <c:pt idx="45">
                  <c:v>-0.76044944340525178</c:v>
                </c:pt>
                <c:pt idx="46">
                  <c:v>-0.45226516589897237</c:v>
                </c:pt>
                <c:pt idx="47">
                  <c:v>0.29651475336817323</c:v>
                </c:pt>
                <c:pt idx="48">
                  <c:v>-0.38859772078614396</c:v>
                </c:pt>
                <c:pt idx="49">
                  <c:v>-1.5569270665692168</c:v>
                </c:pt>
                <c:pt idx="50">
                  <c:v>-0.61587569345635595</c:v>
                </c:pt>
                <c:pt idx="51">
                  <c:v>-0.3284203515682057</c:v>
                </c:pt>
                <c:pt idx="52">
                  <c:v>-0.64644029750553644</c:v>
                </c:pt>
                <c:pt idx="53">
                  <c:v>0.53246503583780702</c:v>
                </c:pt>
                <c:pt idx="54">
                  <c:v>-0.68356201384208637</c:v>
                </c:pt>
                <c:pt idx="55">
                  <c:v>-9.2258549347366534E-2</c:v>
                </c:pt>
                <c:pt idx="56">
                  <c:v>-0.29648086913618876</c:v>
                </c:pt>
                <c:pt idx="57">
                  <c:v>0.50623658668833627</c:v>
                </c:pt>
                <c:pt idx="58">
                  <c:v>0.10329146064203262</c:v>
                </c:pt>
              </c:numCache>
            </c:numRef>
          </c:xVal>
          <c:yVal>
            <c:numRef>
              <c:f>'Esempi 3'!$D$2:$D$60</c:f>
              <c:numCache>
                <c:formatCode>0.00</c:formatCode>
                <c:ptCount val="59"/>
                <c:pt idx="0">
                  <c:v>1.3483951945463786</c:v>
                </c:pt>
                <c:pt idx="1">
                  <c:v>1.2257663390146936</c:v>
                </c:pt>
                <c:pt idx="2">
                  <c:v>1.2183980816007722</c:v>
                </c:pt>
                <c:pt idx="3">
                  <c:v>1.1914513116298651</c:v>
                </c:pt>
                <c:pt idx="4">
                  <c:v>1.1848198799573315</c:v>
                </c:pt>
                <c:pt idx="5">
                  <c:v>1.1582941532672186</c:v>
                </c:pt>
                <c:pt idx="6">
                  <c:v>1.1472417671463393</c:v>
                </c:pt>
                <c:pt idx="7">
                  <c:v>1.136820945946647</c:v>
                </c:pt>
                <c:pt idx="8">
                  <c:v>1.1070321338303677</c:v>
                </c:pt>
                <c:pt idx="9">
                  <c:v>1.0970323559114779</c:v>
                </c:pt>
                <c:pt idx="10">
                  <c:v>1.0897693593177515</c:v>
                </c:pt>
                <c:pt idx="11">
                  <c:v>1.0621910244256492</c:v>
                </c:pt>
                <c:pt idx="12">
                  <c:v>1.0473492487776084</c:v>
                </c:pt>
                <c:pt idx="13">
                  <c:v>1.0372442100385153</c:v>
                </c:pt>
                <c:pt idx="14">
                  <c:v>1.0235603034126646</c:v>
                </c:pt>
                <c:pt idx="15">
                  <c:v>0.99492936031856993</c:v>
                </c:pt>
                <c:pt idx="16">
                  <c:v>0.99398201293678101</c:v>
                </c:pt>
                <c:pt idx="17">
                  <c:v>0.98166649697351349</c:v>
                </c:pt>
                <c:pt idx="18">
                  <c:v>0.96335111425891051</c:v>
                </c:pt>
                <c:pt idx="19">
                  <c:v>0.94977246845325514</c:v>
                </c:pt>
                <c:pt idx="20">
                  <c:v>0.94914090353205971</c:v>
                </c:pt>
                <c:pt idx="21">
                  <c:v>0.94735146958867966</c:v>
                </c:pt>
                <c:pt idx="22">
                  <c:v>0.94008847299495879</c:v>
                </c:pt>
                <c:pt idx="23">
                  <c:v>0.90524714150913554</c:v>
                </c:pt>
                <c:pt idx="24">
                  <c:v>0.90166827362237001</c:v>
                </c:pt>
                <c:pt idx="25">
                  <c:v>0.85272199222989653</c:v>
                </c:pt>
                <c:pt idx="26">
                  <c:v>0.84040647626662912</c:v>
                </c:pt>
                <c:pt idx="27">
                  <c:v>0.83440660951529355</c:v>
                </c:pt>
                <c:pt idx="28">
                  <c:v>0.81314392383512302</c:v>
                </c:pt>
                <c:pt idx="29">
                  <c:v>0.81209131563313353</c:v>
                </c:pt>
                <c:pt idx="30">
                  <c:v>0.80051262541125656</c:v>
                </c:pt>
                <c:pt idx="31">
                  <c:v>0.74967164925520247</c:v>
                </c:pt>
                <c:pt idx="32">
                  <c:v>0.74419808660486175</c:v>
                </c:pt>
                <c:pt idx="33">
                  <c:v>0.71714605581375146</c:v>
                </c:pt>
                <c:pt idx="34">
                  <c:v>0.70798836445644719</c:v>
                </c:pt>
                <c:pt idx="35">
                  <c:v>0.67241020722923339</c:v>
                </c:pt>
                <c:pt idx="36">
                  <c:v>0.6524106513914455</c:v>
                </c:pt>
                <c:pt idx="37">
                  <c:v>0.59588559094465221</c:v>
                </c:pt>
                <c:pt idx="38">
                  <c:v>0.563465258323399</c:v>
                </c:pt>
                <c:pt idx="39">
                  <c:v>0.56188634602041465</c:v>
                </c:pt>
                <c:pt idx="40">
                  <c:v>0.55441282778629808</c:v>
                </c:pt>
                <c:pt idx="41">
                  <c:v>0.520624104502459</c:v>
                </c:pt>
                <c:pt idx="42">
                  <c:v>0.48799325024080997</c:v>
                </c:pt>
                <c:pt idx="43">
                  <c:v>0.44578366134106262</c:v>
                </c:pt>
                <c:pt idx="44">
                  <c:v>0.42978401667083449</c:v>
                </c:pt>
                <c:pt idx="45">
                  <c:v>0.41220545969762201</c:v>
                </c:pt>
                <c:pt idx="46">
                  <c:v>0.37399578196543165</c:v>
                </c:pt>
                <c:pt idx="47">
                  <c:v>0.36736435029290343</c:v>
                </c:pt>
                <c:pt idx="48">
                  <c:v>0.35999609287898199</c:v>
                </c:pt>
                <c:pt idx="49">
                  <c:v>0.35968031041838566</c:v>
                </c:pt>
                <c:pt idx="50">
                  <c:v>0.3508384015216805</c:v>
                </c:pt>
                <c:pt idx="51">
                  <c:v>0.32294428416897913</c:v>
                </c:pt>
                <c:pt idx="52">
                  <c:v>0.29431334107488716</c:v>
                </c:pt>
                <c:pt idx="53">
                  <c:v>0.25157744807414772</c:v>
                </c:pt>
                <c:pt idx="54">
                  <c:v>0.23052528403437028</c:v>
                </c:pt>
                <c:pt idx="55">
                  <c:v>0.20389429652405688</c:v>
                </c:pt>
                <c:pt idx="56">
                  <c:v>0.14621136705507881</c:v>
                </c:pt>
                <c:pt idx="57">
                  <c:v>0.1378957622593657</c:v>
                </c:pt>
                <c:pt idx="58">
                  <c:v>6.1581667615185617E-2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965504"/>
        <c:axId val="450967424"/>
      </c:scatterChart>
      <c:valAx>
        <c:axId val="450965504"/>
        <c:scaling>
          <c:orientation val="minMax"/>
          <c:max val="3"/>
          <c:min val="-6"/>
        </c:scaling>
        <c:delete val="0"/>
        <c:axPos val="b"/>
        <c:numFmt formatCode="0.00" sourceLinked="1"/>
        <c:majorTickMark val="none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it-IT"/>
          </a:p>
        </c:txPr>
        <c:crossAx val="450967424"/>
        <c:crosses val="autoZero"/>
        <c:crossBetween val="midCat"/>
      </c:valAx>
      <c:valAx>
        <c:axId val="450967424"/>
        <c:scaling>
          <c:orientation val="minMax"/>
        </c:scaling>
        <c:delete val="1"/>
        <c:axPos val="l"/>
        <c:numFmt formatCode="0.00" sourceLinked="1"/>
        <c:majorTickMark val="out"/>
        <c:minorTickMark val="none"/>
        <c:tickLblPos val="none"/>
        <c:crossAx val="450965504"/>
        <c:crosses val="autoZero"/>
        <c:crossBetween val="midCat"/>
      </c:valAx>
      <c:spPr>
        <a:noFill/>
        <a:ln w="3175">
          <a:solidFill>
            <a:srgbClr val="C0C0C0"/>
          </a:solidFill>
          <a:prstDash val="solid"/>
        </a:ln>
      </c:spPr>
    </c:plotArea>
    <c:plotVisOnly val="1"/>
    <c:dispBlanksAs val="gap"/>
    <c:showDLblsOverMax val="0"/>
  </c:chart>
  <c:spPr>
    <a:solidFill>
      <a:srgbClr val="808080"/>
    </a:solidFill>
    <a:ln w="3175">
      <a:solidFill>
        <a:srgbClr val="C0C0C0"/>
      </a:solidFill>
      <a:prstDash val="solid"/>
    </a:ln>
  </c:spPr>
  <c:txPr>
    <a:bodyPr/>
    <a:lstStyle/>
    <a:p>
      <a:pPr>
        <a:defRPr sz="1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028961897004258E-3"/>
          <c:y val="1.7201904203235339E-2"/>
          <c:w val="0.98971262228585066"/>
          <c:h val="0.96444954128440363"/>
        </c:manualLayout>
      </c:layou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marker>
            <c:symbol val="picture"/>
            <c:spPr>
              <a:blipFill dpi="0" rotWithShape="0">
                <a:blip xmlns:r="http://schemas.openxmlformats.org/officeDocument/2006/relationships" r:embed="rId1"/>
                <a:srcRect/>
                <a:stretch>
                  <a:fillRect/>
                </a:stretch>
              </a:blipFill>
              <a:ln w="9525">
                <a:noFill/>
              </a:ln>
            </c:spPr>
          </c:marker>
          <c:xVal>
            <c:numRef>
              <c:f>'Esempi 3'!$C$61:$C$104</c:f>
              <c:numCache>
                <c:formatCode>0.00</c:formatCode>
                <c:ptCount val="44"/>
                <c:pt idx="0">
                  <c:v>0.57825906197377797</c:v>
                </c:pt>
                <c:pt idx="1">
                  <c:v>-0.38204060849877663</c:v>
                </c:pt>
                <c:pt idx="2">
                  <c:v>0.61157342278862925</c:v>
                </c:pt>
                <c:pt idx="3">
                  <c:v>0.20492670109623201</c:v>
                </c:pt>
                <c:pt idx="4">
                  <c:v>0.7989799223566213</c:v>
                </c:pt>
                <c:pt idx="5">
                  <c:v>-1.0935365778361533E-3</c:v>
                </c:pt>
                <c:pt idx="6">
                  <c:v>0.28466964730067057</c:v>
                </c:pt>
                <c:pt idx="7">
                  <c:v>0.48804588808467103</c:v>
                </c:pt>
                <c:pt idx="8">
                  <c:v>0.77158811457552101</c:v>
                </c:pt>
                <c:pt idx="9">
                  <c:v>0.14062469672978795</c:v>
                </c:pt>
                <c:pt idx="10">
                  <c:v>0.46773999196895205</c:v>
                </c:pt>
                <c:pt idx="11">
                  <c:v>0.80966166979249432</c:v>
                </c:pt>
                <c:pt idx="12">
                  <c:v>0.97316643747427489</c:v>
                </c:pt>
                <c:pt idx="13">
                  <c:v>0.29915875025824096</c:v>
                </c:pt>
                <c:pt idx="14">
                  <c:v>1.3088482826372583</c:v>
                </c:pt>
                <c:pt idx="15">
                  <c:v>1.0183259043566295</c:v>
                </c:pt>
                <c:pt idx="16">
                  <c:v>1.8045448195871328</c:v>
                </c:pt>
                <c:pt idx="17">
                  <c:v>0.84646610650223575</c:v>
                </c:pt>
                <c:pt idx="18">
                  <c:v>1.0192777432370537</c:v>
                </c:pt>
                <c:pt idx="19">
                  <c:v>0.8240450128744623</c:v>
                </c:pt>
                <c:pt idx="20">
                  <c:v>-1.3556660232972706</c:v>
                </c:pt>
                <c:pt idx="21">
                  <c:v>1.7094666914203021</c:v>
                </c:pt>
                <c:pt idx="22">
                  <c:v>1.0249887765196006</c:v>
                </c:pt>
                <c:pt idx="23">
                  <c:v>1.4075222465745816</c:v>
                </c:pt>
                <c:pt idx="24">
                  <c:v>2.2178544134425007</c:v>
                </c:pt>
                <c:pt idx="25">
                  <c:v>1.9526086454309188</c:v>
                </c:pt>
                <c:pt idx="26">
                  <c:v>2.3074330280779911</c:v>
                </c:pt>
                <c:pt idx="27">
                  <c:v>-1.0591153321072884</c:v>
                </c:pt>
                <c:pt idx="28">
                  <c:v>-1.3389559629520436</c:v>
                </c:pt>
                <c:pt idx="29">
                  <c:v>1.5756804487828804</c:v>
                </c:pt>
                <c:pt idx="30">
                  <c:v>-1.1400216369433573</c:v>
                </c:pt>
                <c:pt idx="31">
                  <c:v>1.9059685402901254</c:v>
                </c:pt>
                <c:pt idx="32">
                  <c:v>1.7084090926642743</c:v>
                </c:pt>
                <c:pt idx="33">
                  <c:v>1.5166664381965711</c:v>
                </c:pt>
                <c:pt idx="34">
                  <c:v>1.3089540425128607</c:v>
                </c:pt>
                <c:pt idx="35">
                  <c:v>0.46604783395930854</c:v>
                </c:pt>
                <c:pt idx="36">
                  <c:v>1.3514695125051477</c:v>
                </c:pt>
                <c:pt idx="37">
                  <c:v>0.16484370824280661</c:v>
                </c:pt>
                <c:pt idx="38">
                  <c:v>0.8291214869033916</c:v>
                </c:pt>
                <c:pt idx="39">
                  <c:v>1.1276816157298257</c:v>
                </c:pt>
                <c:pt idx="40">
                  <c:v>0.73605279637301224</c:v>
                </c:pt>
                <c:pt idx="41">
                  <c:v>0.56239508063337185</c:v>
                </c:pt>
                <c:pt idx="42">
                  <c:v>1.2036172064125679</c:v>
                </c:pt>
                <c:pt idx="43">
                  <c:v>0.9919916953315564</c:v>
                </c:pt>
              </c:numCache>
            </c:numRef>
          </c:xVal>
          <c:yVal>
            <c:numRef>
              <c:f>'Esempi 3'!$D$61:$D$104</c:f>
              <c:numCache>
                <c:formatCode>0.00</c:formatCode>
                <c:ptCount val="44"/>
                <c:pt idx="0">
                  <c:v>-3.2942548923399602E-2</c:v>
                </c:pt>
                <c:pt idx="1">
                  <c:v>-6.1678752837694799E-2</c:v>
                </c:pt>
                <c:pt idx="2">
                  <c:v>-0.10199364697386153</c:v>
                </c:pt>
                <c:pt idx="3">
                  <c:v>-0.13904545568386173</c:v>
                </c:pt>
                <c:pt idx="4">
                  <c:v>-0.17957087146042691</c:v>
                </c:pt>
                <c:pt idx="5">
                  <c:v>-0.19567577695085564</c:v>
                </c:pt>
                <c:pt idx="6">
                  <c:v>-0.19967568811841269</c:v>
                </c:pt>
                <c:pt idx="7">
                  <c:v>-0.21567533278864084</c:v>
                </c:pt>
                <c:pt idx="8">
                  <c:v>-0.21725424509162516</c:v>
                </c:pt>
                <c:pt idx="9">
                  <c:v>-0.38809255627439315</c:v>
                </c:pt>
                <c:pt idx="10">
                  <c:v>-0.49040607350769405</c:v>
                </c:pt>
                <c:pt idx="11">
                  <c:v>-0.50545837079613321</c:v>
                </c:pt>
                <c:pt idx="12">
                  <c:v>-0.52072118972497083</c:v>
                </c:pt>
                <c:pt idx="13">
                  <c:v>-0.55693091187337995</c:v>
                </c:pt>
                <c:pt idx="14">
                  <c:v>-0.55829930253596582</c:v>
                </c:pt>
                <c:pt idx="15">
                  <c:v>-0.68387546103321839</c:v>
                </c:pt>
                <c:pt idx="16">
                  <c:v>-0.68829641548156961</c:v>
                </c:pt>
                <c:pt idx="17">
                  <c:v>-0.70134875718623035</c:v>
                </c:pt>
                <c:pt idx="18">
                  <c:v>-0.76534733586714565</c:v>
                </c:pt>
                <c:pt idx="19">
                  <c:v>-0.78524163088473031</c:v>
                </c:pt>
                <c:pt idx="20">
                  <c:v>-0.83534578129939385</c:v>
                </c:pt>
                <c:pt idx="21">
                  <c:v>-0.858503161743145</c:v>
                </c:pt>
                <c:pt idx="22">
                  <c:v>-0.86050311732692353</c:v>
                </c:pt>
                <c:pt idx="23">
                  <c:v>-0.86766085310044649</c:v>
                </c:pt>
                <c:pt idx="24">
                  <c:v>-0.87397650231237833</c:v>
                </c:pt>
                <c:pt idx="25">
                  <c:v>-0.95386946484332402</c:v>
                </c:pt>
                <c:pt idx="26">
                  <c:v>-0.97660580200627822</c:v>
                </c:pt>
                <c:pt idx="27">
                  <c:v>-0.99018444781193105</c:v>
                </c:pt>
                <c:pt idx="28">
                  <c:v>-1.1488125038516321</c:v>
                </c:pt>
                <c:pt idx="29">
                  <c:v>-1.3733338333358238</c:v>
                </c:pt>
                <c:pt idx="30">
                  <c:v>-1.4064909916984649</c:v>
                </c:pt>
                <c:pt idx="31">
                  <c:v>-1.4585950976969071</c:v>
                </c:pt>
                <c:pt idx="32">
                  <c:v>-1.5321724110159181</c:v>
                </c:pt>
                <c:pt idx="33">
                  <c:v>-1.6141705899508401</c:v>
                </c:pt>
                <c:pt idx="34">
                  <c:v>-1.7964823305352844</c:v>
                </c:pt>
                <c:pt idx="35">
                  <c:v>-1.8276395333141469</c:v>
                </c:pt>
                <c:pt idx="36">
                  <c:v>-1.8278500549545453</c:v>
                </c:pt>
                <c:pt idx="37">
                  <c:v>-1.8636387338221629</c:v>
                </c:pt>
                <c:pt idx="38">
                  <c:v>-2.0368980438695039</c:v>
                </c:pt>
                <c:pt idx="39">
                  <c:v>-2.0591080769314658</c:v>
                </c:pt>
                <c:pt idx="40">
                  <c:v>-2.0638448138404133</c:v>
                </c:pt>
                <c:pt idx="41">
                  <c:v>-2.1271065667799327</c:v>
                </c:pt>
                <c:pt idx="42">
                  <c:v>-2.2163677423085759</c:v>
                </c:pt>
                <c:pt idx="43">
                  <c:v>-2.2758401057209392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picture"/>
            <c:spPr>
              <a:blipFill dpi="0" rotWithShape="0">
                <a:blip xmlns:r="http://schemas.openxmlformats.org/officeDocument/2006/relationships" r:embed="rId2"/>
                <a:srcRect/>
                <a:stretch>
                  <a:fillRect/>
                </a:stretch>
              </a:blipFill>
              <a:ln w="9525">
                <a:noFill/>
              </a:ln>
            </c:spPr>
          </c:marker>
          <c:dLbls>
            <c:dLbl>
              <c:idx val="0"/>
              <c:layout>
                <c:manualLayout>
                  <c:x val="0.52756719503790506"/>
                  <c:y val="0"/>
                </c:manualLayout>
              </c:layout>
              <c:tx>
                <c:strRef>
                  <c:f>'Esempi 3'!$B$2</c:f>
                  <c:strCache>
                    <c:ptCount val="1"/>
                    <c:pt idx="0">
                      <c:v>BOLZANO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59332707463944678"/>
                  <c:y val="0"/>
                </c:manualLayout>
              </c:layout>
              <c:tx>
                <c:strRef>
                  <c:f>'Esempi 3'!$B$3</c:f>
                  <c:strCache>
                    <c:ptCount val="1"/>
                    <c:pt idx="0">
                      <c:v>SONDRIO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'Esempi 3'!$B$4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'Esempi 3'!$B$5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'Esempi 3'!$B$6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'Esempi 3'!$B$7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.44807508985567018"/>
                  <c:y val="0"/>
                </c:manualLayout>
              </c:layout>
              <c:tx>
                <c:strRef>
                  <c:f>'Esempi 3'!$B$8</c:f>
                  <c:strCache>
                    <c:ptCount val="1"/>
                    <c:pt idx="0">
                      <c:v>PORDENONE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'Esempi 3'!$B$9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'Esempi 3'!$B$10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'Esempi 3'!$B$11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'Esempi 3'!$B$12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0.71896565134733759"/>
                  <c:y val="0"/>
                </c:manualLayout>
              </c:layout>
              <c:tx>
                <c:strRef>
                  <c:f>'Esempi 3'!$B$13</c:f>
                  <c:strCache>
                    <c:ptCount val="1"/>
                    <c:pt idx="0">
                      <c:v>AOSTA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'Esempi 3'!$B$14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'Esempi 3'!$B$15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'Esempi 3'!$B$16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'Esempi 3'!$B$17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'Esempi 3'!$B$18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0.58101191865145041"/>
                  <c:y val="0"/>
                </c:manualLayout>
              </c:layout>
              <c:tx>
                <c:strRef>
                  <c:f>'Esempi 3'!$B$19</c:f>
                  <c:strCache>
                    <c:ptCount val="1"/>
                    <c:pt idx="0">
                      <c:v>BRESCIA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'Esempi 3'!$B$20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'Esempi 3'!$B$21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'Esempi 3'!$B$22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'Esempi 3'!$B$23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'Esempi 3'!$B$24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0.64971971542840401"/>
                  <c:y val="0"/>
                </c:manualLayout>
              </c:layout>
              <c:tx>
                <c:strRef>
                  <c:f>'Esempi 3'!$B$25</c:f>
                  <c:strCache>
                    <c:ptCount val="1"/>
                    <c:pt idx="0">
                      <c:v>VERCELLI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'Esempi 3'!$B$26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'Esempi 3'!$B$27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'Esempi 3'!$B$28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0.57864555352359059"/>
                  <c:y val="0"/>
                </c:manualLayout>
              </c:layout>
              <c:tx>
                <c:strRef>
                  <c:f>'Esempi 3'!$B$29</c:f>
                  <c:strCache>
                    <c:ptCount val="1"/>
                    <c:pt idx="0">
                      <c:v>CREMONA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'Esempi 3'!$B$30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'Esempi 3'!$B$31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'Esempi 3'!$B$32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>
                <c:manualLayout>
                  <c:x val="0.60456486702084367"/>
                  <c:y val="0"/>
                </c:manualLayout>
              </c:layout>
              <c:tx>
                <c:strRef>
                  <c:f>'Esempi 3'!$B$33</c:f>
                  <c:strCache>
                    <c:ptCount val="1"/>
                    <c:pt idx="0">
                      <c:v>ALESSANDRIA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'Esempi 3'!$B$34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tx>
                <c:strRef>
                  <c:f>'Esempi 3'!$B$35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tx>
                <c:strRef>
                  <c:f>'Esempi 3'!$B$36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>
                <c:manualLayout>
                  <c:x val="0.4678637775378009"/>
                  <c:y val="0"/>
                </c:manualLayout>
              </c:layout>
              <c:tx>
                <c:strRef>
                  <c:f>'Esempi 3'!$B$37</c:f>
                  <c:strCache>
                    <c:ptCount val="1"/>
                    <c:pt idx="0">
                      <c:v>REGGIO NELL'EMILIA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tx>
                <c:strRef>
                  <c:f>'Esempi 3'!$B$38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>
                <c:manualLayout>
                  <c:x val="0.52417013517693467"/>
                  <c:y val="0"/>
                </c:manualLayout>
              </c:layout>
              <c:tx>
                <c:strRef>
                  <c:f>'Esempi 3'!$B$39</c:f>
                  <c:strCache>
                    <c:ptCount val="1"/>
                    <c:pt idx="0">
                      <c:v>BOLOGNA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tx>
                <c:strRef>
                  <c:f>'Esempi 3'!$B$40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tx>
                <c:strRef>
                  <c:f>'Esempi 3'!$B$41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tx>
                <c:strRef>
                  <c:f>'Esempi 3'!$B$42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>
                <c:manualLayout>
                  <c:x val="0.65799403434322601"/>
                  <c:y val="0"/>
                </c:manualLayout>
              </c:layout>
              <c:tx>
                <c:strRef>
                  <c:f>'Esempi 3'!$B$43</c:f>
                  <c:strCache>
                    <c:ptCount val="1"/>
                    <c:pt idx="0">
                      <c:v>SAVONA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tx>
                <c:strRef>
                  <c:f>'Esempi 3'!$B$44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>
                <c:manualLayout>
                  <c:x val="0.5854722329247094"/>
                  <c:y val="0"/>
                </c:manualLayout>
              </c:layout>
              <c:tx>
                <c:strRef>
                  <c:f>'Esempi 3'!$B$45</c:f>
                  <c:strCache>
                    <c:ptCount val="1"/>
                    <c:pt idx="0">
                      <c:v>LA SPEZIA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tx>
                <c:strRef>
                  <c:f>'Esempi 3'!$B$46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tx>
                <c:strRef>
                  <c:f>'Esempi 3'!$B$47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6"/>
              <c:layout>
                <c:manualLayout>
                  <c:x val="0.5598953387201514"/>
                  <c:y val="0"/>
                </c:manualLayout>
              </c:layout>
              <c:tx>
                <c:strRef>
                  <c:f>'Esempi 3'!$B$48</c:f>
                  <c:strCache>
                    <c:ptCount val="1"/>
                    <c:pt idx="0">
                      <c:v>PISTOIA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7"/>
              <c:tx>
                <c:strRef>
                  <c:f>'Esempi 3'!$B$49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8"/>
              <c:tx>
                <c:strRef>
                  <c:f>'Esempi 3'!$B$50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9"/>
              <c:tx>
                <c:strRef>
                  <c:f>'Esempi 3'!$B$51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0"/>
              <c:tx>
                <c:strRef>
                  <c:f>'Esempi 3'!$B$52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1"/>
              <c:tx>
                <c:strRef>
                  <c:f>'Esempi 3'!$B$53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2"/>
              <c:layout>
                <c:manualLayout>
                  <c:x val="0.60804622027346533"/>
                  <c:y val="0"/>
                </c:manualLayout>
              </c:layout>
              <c:tx>
                <c:strRef>
                  <c:f>'Esempi 3'!$B$54</c:f>
                  <c:strCache>
                    <c:ptCount val="1"/>
                    <c:pt idx="0">
                      <c:v>PISA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3"/>
              <c:tx>
                <c:strRef>
                  <c:f>'Esempi 3'!$B$55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4"/>
              <c:tx>
                <c:strRef>
                  <c:f>'Esempi 3'!$B$56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5"/>
              <c:layout>
                <c:manualLayout>
                  <c:x val="0.51853749156613871"/>
                  <c:y val="0"/>
                </c:manualLayout>
              </c:layout>
              <c:tx>
                <c:strRef>
                  <c:f>'Esempi 3'!$B$57</c:f>
                  <c:strCache>
                    <c:ptCount val="1"/>
                    <c:pt idx="0">
                      <c:v>AREZZO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6"/>
              <c:tx>
                <c:strRef>
                  <c:f>'Esempi 3'!$B$58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7"/>
              <c:tx>
                <c:strRef>
                  <c:f>'Esempi 3'!$B$59</c:f>
                  <c:strCache>
                    <c:ptCount val="1"/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8"/>
              <c:layout>
                <c:manualLayout>
                  <c:x val="0.4898657998556521"/>
                  <c:y val="0"/>
                </c:manualLayout>
              </c:layout>
              <c:tx>
                <c:strRef>
                  <c:f>'Esempi 3'!$B$60</c:f>
                  <c:strCache>
                    <c:ptCount val="1"/>
                    <c:pt idx="0">
                      <c:v>PERUGIA</c:v>
                    </c:pt>
                  </c:strCache>
                </c:strRef>
              </c:tx>
              <c:spPr>
                <a:noFill/>
              </c:spPr>
              <c:txPr>
                <a:bodyPr rot="0" vert="horz"/>
                <a:lstStyle/>
                <a:p>
                  <a:pPr algn="l">
                    <a:defRPr sz="700" b="1">
                      <a:solidFill>
                        <a:srgbClr val="8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'Esempi 3'!$C$2:$C$60</c:f>
              <c:numCache>
                <c:formatCode>0.00</c:formatCode>
                <c:ptCount val="59"/>
                <c:pt idx="0">
                  <c:v>-0.29616358950938027</c:v>
                </c:pt>
                <c:pt idx="1">
                  <c:v>-0.85372965368683662</c:v>
                </c:pt>
                <c:pt idx="2">
                  <c:v>3.9835535280410339E-2</c:v>
                </c:pt>
                <c:pt idx="3">
                  <c:v>-0.37400285795297056</c:v>
                </c:pt>
                <c:pt idx="4">
                  <c:v>0.42850307812034844</c:v>
                </c:pt>
                <c:pt idx="5">
                  <c:v>-0.95547065401663833</c:v>
                </c:pt>
                <c:pt idx="6">
                  <c:v>0.20704189860828573</c:v>
                </c:pt>
                <c:pt idx="7">
                  <c:v>0.57371138732286131</c:v>
                </c:pt>
                <c:pt idx="8">
                  <c:v>-1.0311947249481743</c:v>
                </c:pt>
                <c:pt idx="9">
                  <c:v>-1.2524443847090321</c:v>
                </c:pt>
                <c:pt idx="10">
                  <c:v>-1.1513379436328459</c:v>
                </c:pt>
                <c:pt idx="11">
                  <c:v>-1.8255571506000858</c:v>
                </c:pt>
                <c:pt idx="12">
                  <c:v>-0.92987676412078402</c:v>
                </c:pt>
                <c:pt idx="13">
                  <c:v>4.9353924084653847E-2</c:v>
                </c:pt>
                <c:pt idx="14">
                  <c:v>0.64414746447426252</c:v>
                </c:pt>
                <c:pt idx="15">
                  <c:v>-1.5463510790089467</c:v>
                </c:pt>
                <c:pt idx="16">
                  <c:v>-0.21726672230976346</c:v>
                </c:pt>
                <c:pt idx="17">
                  <c:v>-0.71740517403495163</c:v>
                </c:pt>
                <c:pt idx="18">
                  <c:v>-1.1159083853059411</c:v>
                </c:pt>
                <c:pt idx="19">
                  <c:v>-1.3304951729038272</c:v>
                </c:pt>
                <c:pt idx="20">
                  <c:v>8.3514363904327565E-2</c:v>
                </c:pt>
                <c:pt idx="21">
                  <c:v>-0.42402727911305033</c:v>
                </c:pt>
                <c:pt idx="22">
                  <c:v>-8.7393595069642047E-2</c:v>
                </c:pt>
                <c:pt idx="23">
                  <c:v>-1.4071710827157879</c:v>
                </c:pt>
                <c:pt idx="24">
                  <c:v>-0.9931211697312009</c:v>
                </c:pt>
                <c:pt idx="25">
                  <c:v>-1.1231000568469247</c:v>
                </c:pt>
                <c:pt idx="26">
                  <c:v>-0.50926973884882898</c:v>
                </c:pt>
                <c:pt idx="27">
                  <c:v>-0.79323500484208986</c:v>
                </c:pt>
                <c:pt idx="28">
                  <c:v>-0.12123675526250795</c:v>
                </c:pt>
                <c:pt idx="29">
                  <c:v>-1.6891269110725973</c:v>
                </c:pt>
                <c:pt idx="30">
                  <c:v>-0.91834893768008985</c:v>
                </c:pt>
                <c:pt idx="31">
                  <c:v>-1.3296490938990053</c:v>
                </c:pt>
                <c:pt idx="32">
                  <c:v>-1.4865967492934193</c:v>
                </c:pt>
                <c:pt idx="33">
                  <c:v>-0.18680787813618396</c:v>
                </c:pt>
                <c:pt idx="34">
                  <c:v>-0.67859129968875886</c:v>
                </c:pt>
                <c:pt idx="35">
                  <c:v>-0.56807222968393289</c:v>
                </c:pt>
                <c:pt idx="36">
                  <c:v>-0.45395732390861521</c:v>
                </c:pt>
                <c:pt idx="37">
                  <c:v>-0.28971223709761601</c:v>
                </c:pt>
                <c:pt idx="38">
                  <c:v>-1.2211394615306308</c:v>
                </c:pt>
                <c:pt idx="39">
                  <c:v>3.3172663117440625E-2</c:v>
                </c:pt>
                <c:pt idx="40">
                  <c:v>-1.7387282927302656</c:v>
                </c:pt>
                <c:pt idx="41">
                  <c:v>-1.38496150883922</c:v>
                </c:pt>
                <c:pt idx="42">
                  <c:v>-2.2351271573979297E-2</c:v>
                </c:pt>
                <c:pt idx="43">
                  <c:v>-0.86356532211788795</c:v>
                </c:pt>
                <c:pt idx="44">
                  <c:v>0.16907410326691544</c:v>
                </c:pt>
                <c:pt idx="45">
                  <c:v>-0.76044944340525178</c:v>
                </c:pt>
                <c:pt idx="46">
                  <c:v>-0.45226516589897237</c:v>
                </c:pt>
                <c:pt idx="47">
                  <c:v>0.29651475336817323</c:v>
                </c:pt>
                <c:pt idx="48">
                  <c:v>-0.38859772078614396</c:v>
                </c:pt>
                <c:pt idx="49">
                  <c:v>-1.5569270665692168</c:v>
                </c:pt>
                <c:pt idx="50">
                  <c:v>-0.61587569345635595</c:v>
                </c:pt>
                <c:pt idx="51">
                  <c:v>-0.3284203515682057</c:v>
                </c:pt>
                <c:pt idx="52">
                  <c:v>-0.64644029750553644</c:v>
                </c:pt>
                <c:pt idx="53">
                  <c:v>0.53246503583780702</c:v>
                </c:pt>
                <c:pt idx="54">
                  <c:v>-0.68356201384208637</c:v>
                </c:pt>
                <c:pt idx="55">
                  <c:v>-9.2258549347366534E-2</c:v>
                </c:pt>
                <c:pt idx="56">
                  <c:v>-0.29648086913618876</c:v>
                </c:pt>
                <c:pt idx="57">
                  <c:v>0.50623658668833627</c:v>
                </c:pt>
                <c:pt idx="58">
                  <c:v>0.10329146064203262</c:v>
                </c:pt>
              </c:numCache>
            </c:numRef>
          </c:xVal>
          <c:yVal>
            <c:numRef>
              <c:f>'Esempi 3'!$D$2:$D$60</c:f>
              <c:numCache>
                <c:formatCode>0.00</c:formatCode>
                <c:ptCount val="59"/>
                <c:pt idx="0">
                  <c:v>1.3483951945463786</c:v>
                </c:pt>
                <c:pt idx="1">
                  <c:v>1.2257663390146936</c:v>
                </c:pt>
                <c:pt idx="2">
                  <c:v>1.2183980816007722</c:v>
                </c:pt>
                <c:pt idx="3">
                  <c:v>1.1914513116298651</c:v>
                </c:pt>
                <c:pt idx="4">
                  <c:v>1.1848198799573315</c:v>
                </c:pt>
                <c:pt idx="5">
                  <c:v>1.1582941532672186</c:v>
                </c:pt>
                <c:pt idx="6">
                  <c:v>1.1472417671463393</c:v>
                </c:pt>
                <c:pt idx="7">
                  <c:v>1.136820945946647</c:v>
                </c:pt>
                <c:pt idx="8">
                  <c:v>1.1070321338303677</c:v>
                </c:pt>
                <c:pt idx="9">
                  <c:v>1.0970323559114779</c:v>
                </c:pt>
                <c:pt idx="10">
                  <c:v>1.0897693593177515</c:v>
                </c:pt>
                <c:pt idx="11">
                  <c:v>1.0621910244256492</c:v>
                </c:pt>
                <c:pt idx="12">
                  <c:v>1.0473492487776084</c:v>
                </c:pt>
                <c:pt idx="13">
                  <c:v>1.0372442100385153</c:v>
                </c:pt>
                <c:pt idx="14">
                  <c:v>1.0235603034126646</c:v>
                </c:pt>
                <c:pt idx="15">
                  <c:v>0.99492936031856993</c:v>
                </c:pt>
                <c:pt idx="16">
                  <c:v>0.99398201293678101</c:v>
                </c:pt>
                <c:pt idx="17">
                  <c:v>0.98166649697351349</c:v>
                </c:pt>
                <c:pt idx="18">
                  <c:v>0.96335111425891051</c:v>
                </c:pt>
                <c:pt idx="19">
                  <c:v>0.94977246845325514</c:v>
                </c:pt>
                <c:pt idx="20">
                  <c:v>0.94914090353205971</c:v>
                </c:pt>
                <c:pt idx="21">
                  <c:v>0.94735146958867966</c:v>
                </c:pt>
                <c:pt idx="22">
                  <c:v>0.94008847299495879</c:v>
                </c:pt>
                <c:pt idx="23">
                  <c:v>0.90524714150913554</c:v>
                </c:pt>
                <c:pt idx="24">
                  <c:v>0.90166827362237001</c:v>
                </c:pt>
                <c:pt idx="25">
                  <c:v>0.85272199222989653</c:v>
                </c:pt>
                <c:pt idx="26">
                  <c:v>0.84040647626662912</c:v>
                </c:pt>
                <c:pt idx="27">
                  <c:v>0.83440660951529355</c:v>
                </c:pt>
                <c:pt idx="28">
                  <c:v>0.81314392383512302</c:v>
                </c:pt>
                <c:pt idx="29">
                  <c:v>0.81209131563313353</c:v>
                </c:pt>
                <c:pt idx="30">
                  <c:v>0.80051262541125656</c:v>
                </c:pt>
                <c:pt idx="31">
                  <c:v>0.74967164925520247</c:v>
                </c:pt>
                <c:pt idx="32">
                  <c:v>0.74419808660486175</c:v>
                </c:pt>
                <c:pt idx="33">
                  <c:v>0.71714605581375146</c:v>
                </c:pt>
                <c:pt idx="34">
                  <c:v>0.70798836445644719</c:v>
                </c:pt>
                <c:pt idx="35">
                  <c:v>0.67241020722923339</c:v>
                </c:pt>
                <c:pt idx="36">
                  <c:v>0.6524106513914455</c:v>
                </c:pt>
                <c:pt idx="37">
                  <c:v>0.59588559094465221</c:v>
                </c:pt>
                <c:pt idx="38">
                  <c:v>0.563465258323399</c:v>
                </c:pt>
                <c:pt idx="39">
                  <c:v>0.56188634602041465</c:v>
                </c:pt>
                <c:pt idx="40">
                  <c:v>0.55441282778629808</c:v>
                </c:pt>
                <c:pt idx="41">
                  <c:v>0.520624104502459</c:v>
                </c:pt>
                <c:pt idx="42">
                  <c:v>0.48799325024080997</c:v>
                </c:pt>
                <c:pt idx="43">
                  <c:v>0.44578366134106262</c:v>
                </c:pt>
                <c:pt idx="44">
                  <c:v>0.42978401667083449</c:v>
                </c:pt>
                <c:pt idx="45">
                  <c:v>0.41220545969762201</c:v>
                </c:pt>
                <c:pt idx="46">
                  <c:v>0.37399578196543165</c:v>
                </c:pt>
                <c:pt idx="47">
                  <c:v>0.36736435029290343</c:v>
                </c:pt>
                <c:pt idx="48">
                  <c:v>0.35999609287898199</c:v>
                </c:pt>
                <c:pt idx="49">
                  <c:v>0.35968031041838566</c:v>
                </c:pt>
                <c:pt idx="50">
                  <c:v>0.3508384015216805</c:v>
                </c:pt>
                <c:pt idx="51">
                  <c:v>0.32294428416897913</c:v>
                </c:pt>
                <c:pt idx="52">
                  <c:v>0.29431334107488716</c:v>
                </c:pt>
                <c:pt idx="53">
                  <c:v>0.25157744807414772</c:v>
                </c:pt>
                <c:pt idx="54">
                  <c:v>0.23052528403437028</c:v>
                </c:pt>
                <c:pt idx="55">
                  <c:v>0.20389429652405688</c:v>
                </c:pt>
                <c:pt idx="56">
                  <c:v>0.14621136705507881</c:v>
                </c:pt>
                <c:pt idx="57">
                  <c:v>0.1378957622593657</c:v>
                </c:pt>
                <c:pt idx="58">
                  <c:v>6.1581667615185617E-2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377408"/>
        <c:axId val="451395584"/>
      </c:scatterChart>
      <c:valAx>
        <c:axId val="451377408"/>
        <c:scaling>
          <c:orientation val="minMax"/>
          <c:max val="6"/>
          <c:min val="-3"/>
        </c:scaling>
        <c:delete val="0"/>
        <c:axPos val="b"/>
        <c:numFmt formatCode="0.00" sourceLinked="1"/>
        <c:majorTickMark val="none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it-IT"/>
          </a:p>
        </c:txPr>
        <c:crossAx val="451395584"/>
        <c:crosses val="autoZero"/>
        <c:crossBetween val="midCat"/>
      </c:valAx>
      <c:valAx>
        <c:axId val="451395584"/>
        <c:scaling>
          <c:orientation val="minMax"/>
        </c:scaling>
        <c:delete val="1"/>
        <c:axPos val="l"/>
        <c:numFmt formatCode="0.00" sourceLinked="1"/>
        <c:majorTickMark val="out"/>
        <c:minorTickMark val="none"/>
        <c:tickLblPos val="none"/>
        <c:crossAx val="451377408"/>
        <c:crosses val="autoZero"/>
        <c:crossBetween val="midCat"/>
      </c:valAx>
      <c:spPr>
        <a:noFill/>
        <a:ln w="3175">
          <a:solidFill>
            <a:srgbClr val="C0C0C0"/>
          </a:solidFill>
          <a:prstDash val="solid"/>
        </a:ln>
      </c:spPr>
    </c:plotArea>
    <c:plotVisOnly val="1"/>
    <c:dispBlanksAs val="gap"/>
    <c:showDLblsOverMax val="0"/>
  </c:chart>
  <c:spPr>
    <a:solidFill>
      <a:srgbClr val="808080"/>
    </a:solidFill>
    <a:ln w="3175">
      <a:solidFill>
        <a:srgbClr val="C0C0C0"/>
      </a:solidFill>
      <a:prstDash val="solid"/>
    </a:ln>
  </c:spPr>
  <c:txPr>
    <a:bodyPr/>
    <a:lstStyle/>
    <a:p>
      <a:pPr>
        <a:defRPr sz="1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/>
  </c:printSettings>
  <c:userShapes r:id="rId3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6</xdr:col>
      <xdr:colOff>609599</xdr:colOff>
      <xdr:row>35</xdr:row>
      <xdr:rowOff>0</xdr:rowOff>
    </xdr:to>
    <xdr:graphicFrame macro="">
      <xdr:nvGraphicFramePr>
        <xdr:cNvPr id="4108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45</xdr:row>
      <xdr:rowOff>0</xdr:rowOff>
    </xdr:from>
    <xdr:to>
      <xdr:col>6</xdr:col>
      <xdr:colOff>609599</xdr:colOff>
      <xdr:row>62</xdr:row>
      <xdr:rowOff>0</xdr:rowOff>
    </xdr:to>
    <xdr:graphicFrame macro="">
      <xdr:nvGraphicFramePr>
        <xdr:cNvPr id="8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72</xdr:row>
      <xdr:rowOff>0</xdr:rowOff>
    </xdr:from>
    <xdr:to>
      <xdr:col>6</xdr:col>
      <xdr:colOff>609599</xdr:colOff>
      <xdr:row>89</xdr:row>
      <xdr:rowOff>0</xdr:rowOff>
    </xdr:to>
    <xdr:graphicFrame macro="">
      <xdr:nvGraphicFramePr>
        <xdr:cNvPr id="9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99</xdr:row>
      <xdr:rowOff>0</xdr:rowOff>
    </xdr:from>
    <xdr:to>
      <xdr:col>6</xdr:col>
      <xdr:colOff>609599</xdr:colOff>
      <xdr:row>116</xdr:row>
      <xdr:rowOff>0</xdr:rowOff>
    </xdr:to>
    <xdr:graphicFrame macro="">
      <xdr:nvGraphicFramePr>
        <xdr:cNvPr id="10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132</xdr:row>
      <xdr:rowOff>0</xdr:rowOff>
    </xdr:from>
    <xdr:to>
      <xdr:col>8</xdr:col>
      <xdr:colOff>468629</xdr:colOff>
      <xdr:row>149</xdr:row>
      <xdr:rowOff>0</xdr:rowOff>
    </xdr:to>
    <xdr:graphicFrame macro="">
      <xdr:nvGraphicFramePr>
        <xdr:cNvPr id="11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0.09785</cdr:x>
      <cdr:y>0.17185</cdr:y>
    </cdr:from>
    <cdr:to>
      <cdr:x>0.78766</cdr:x>
      <cdr:y>0.84874</cdr:y>
    </cdr:to>
    <cdr:grpSp>
      <cdr:nvGrpSpPr>
        <cdr:cNvPr id="7" name="Labels58"/>
        <cdr:cNvGrpSpPr/>
      </cdr:nvGrpSpPr>
      <cdr:grpSpPr>
        <a:xfrm xmlns:a="http://schemas.openxmlformats.org/drawingml/2006/main">
          <a:off x="463419" y="473043"/>
          <a:ext cx="3266827" cy="1863316"/>
          <a:chOff x="463419" y="473043"/>
          <a:chExt cx="3266827" cy="1863316"/>
        </a:xfrm>
      </cdr:grpSpPr>
      <cdr:cxnSp macro="">
        <cdr:nvCxnSpPr>
          <cdr:cNvPr id="2" name="Connettore 1 1"/>
          <cdr:cNvCxnSpPr/>
        </cdr:nvCxnSpPr>
        <cdr:spPr bwMode="auto">
          <a:xfrm xmlns:a="http://schemas.openxmlformats.org/drawingml/2006/main" flipH="1">
            <a:off x="2858248" y="1872014"/>
            <a:ext cx="818023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3" name="Connettore 1 2"/>
          <cdr:cNvCxnSpPr/>
        </cdr:nvCxnSpPr>
        <cdr:spPr bwMode="auto">
          <a:xfrm xmlns:a="http://schemas.openxmlformats.org/drawingml/2006/main" flipH="1">
            <a:off x="463419" y="627824"/>
            <a:ext cx="3266827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4" name="Connettore 1 3"/>
          <cdr:cNvCxnSpPr/>
        </cdr:nvCxnSpPr>
        <cdr:spPr bwMode="auto">
          <a:xfrm xmlns:a="http://schemas.openxmlformats.org/drawingml/2006/main" flipH="1">
            <a:off x="2059971" y="473043"/>
            <a:ext cx="1670275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5" name="Connettore 1 4"/>
          <cdr:cNvCxnSpPr/>
        </cdr:nvCxnSpPr>
        <cdr:spPr bwMode="auto">
          <a:xfrm xmlns:a="http://schemas.openxmlformats.org/drawingml/2006/main" flipH="1">
            <a:off x="2326063" y="1711295"/>
            <a:ext cx="1404183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6" name="Connettore 1 5"/>
          <cdr:cNvCxnSpPr/>
        </cdr:nvCxnSpPr>
        <cdr:spPr bwMode="auto">
          <a:xfrm xmlns:a="http://schemas.openxmlformats.org/drawingml/2006/main" flipH="1">
            <a:off x="995603" y="2336359"/>
            <a:ext cx="2680668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9526</xdr:colOff>
      <xdr:row>1</xdr:row>
      <xdr:rowOff>0</xdr:rowOff>
    </xdr:from>
    <xdr:to>
      <xdr:col>16</xdr:col>
      <xdr:colOff>295276</xdr:colOff>
      <xdr:row>27</xdr:row>
      <xdr:rowOff>19049</xdr:rowOff>
    </xdr:to>
    <xdr:graphicFrame macro="">
      <xdr:nvGraphicFramePr>
        <xdr:cNvPr id="104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4</xdr:row>
      <xdr:rowOff>0</xdr:rowOff>
    </xdr:from>
    <xdr:to>
      <xdr:col>16</xdr:col>
      <xdr:colOff>123825</xdr:colOff>
      <xdr:row>30</xdr:row>
      <xdr:rowOff>0</xdr:rowOff>
    </xdr:to>
    <xdr:graphicFrame macro="">
      <xdr:nvGraphicFramePr>
        <xdr:cNvPr id="1843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1</xdr:row>
      <xdr:rowOff>0</xdr:rowOff>
    </xdr:from>
    <xdr:to>
      <xdr:col>17</xdr:col>
      <xdr:colOff>29527</xdr:colOff>
      <xdr:row>25</xdr:row>
      <xdr:rowOff>38100</xdr:rowOff>
    </xdr:to>
    <xdr:graphicFrame macro="">
      <xdr:nvGraphicFramePr>
        <xdr:cNvPr id="2355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</xdr:colOff>
      <xdr:row>26</xdr:row>
      <xdr:rowOff>0</xdr:rowOff>
    </xdr:from>
    <xdr:to>
      <xdr:col>17</xdr:col>
      <xdr:colOff>41911</xdr:colOff>
      <xdr:row>50</xdr:row>
      <xdr:rowOff>76200</xdr:rowOff>
    </xdr:to>
    <xdr:graphicFrame macro="">
      <xdr:nvGraphicFramePr>
        <xdr:cNvPr id="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0.11474</cdr:x>
      <cdr:y>0.45768</cdr:y>
    </cdr:from>
    <cdr:to>
      <cdr:x>0.88404</cdr:x>
      <cdr:y>0.92564</cdr:y>
    </cdr:to>
    <cdr:grpSp>
      <cdr:nvGrpSpPr>
        <cdr:cNvPr id="29562" name="Labels71"/>
        <cdr:cNvGrpSpPr/>
      </cdr:nvGrpSpPr>
      <cdr:grpSpPr>
        <a:xfrm xmlns:a="http://schemas.openxmlformats.org/drawingml/2006/main">
          <a:off x="632897" y="1796074"/>
          <a:ext cx="4243402" cy="1836415"/>
          <a:chOff x="632904" y="1796072"/>
          <a:chExt cx="4243373" cy="1836401"/>
        </a:xfrm>
      </cdr:grpSpPr>
      <cdr:cxnSp macro="">
        <cdr:nvCxnSpPr>
          <cdr:cNvPr id="21" name="Connettore 1 20"/>
          <cdr:cNvCxnSpPr/>
        </cdr:nvCxnSpPr>
        <cdr:spPr bwMode="auto">
          <a:xfrm xmlns:a="http://schemas.openxmlformats.org/drawingml/2006/main">
            <a:off x="1082421" y="1796072"/>
            <a:ext cx="2960209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22" name="Connettore 1 21"/>
          <cdr:cNvCxnSpPr/>
        </cdr:nvCxnSpPr>
        <cdr:spPr bwMode="auto">
          <a:xfrm xmlns:a="http://schemas.openxmlformats.org/drawingml/2006/main">
            <a:off x="647700" y="1885312"/>
            <a:ext cx="3168475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23" name="Connettore 1 22"/>
          <cdr:cNvCxnSpPr/>
        </cdr:nvCxnSpPr>
        <cdr:spPr bwMode="auto">
          <a:xfrm xmlns:a="http://schemas.openxmlformats.org/drawingml/2006/main">
            <a:off x="797179" y="1949762"/>
            <a:ext cx="3190729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24" name="Connettore 1 23"/>
          <cdr:cNvCxnSpPr/>
        </cdr:nvCxnSpPr>
        <cdr:spPr bwMode="auto">
          <a:xfrm xmlns:a="http://schemas.openxmlformats.org/drawingml/2006/main">
            <a:off x="652590" y="2094776"/>
            <a:ext cx="3124581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25" name="Connettore 1 24"/>
          <cdr:cNvCxnSpPr/>
        </cdr:nvCxnSpPr>
        <cdr:spPr bwMode="auto">
          <a:xfrm xmlns:a="http://schemas.openxmlformats.org/drawingml/2006/main">
            <a:off x="909510" y="2180828"/>
            <a:ext cx="3066081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26" name="Connettore 1 25"/>
          <cdr:cNvCxnSpPr/>
        </cdr:nvCxnSpPr>
        <cdr:spPr bwMode="auto">
          <a:xfrm xmlns:a="http://schemas.openxmlformats.org/drawingml/2006/main">
            <a:off x="934276" y="2343549"/>
            <a:ext cx="3375287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27" name="Connettore 1 26"/>
          <cdr:cNvCxnSpPr/>
        </cdr:nvCxnSpPr>
        <cdr:spPr bwMode="auto">
          <a:xfrm xmlns:a="http://schemas.openxmlformats.org/drawingml/2006/main">
            <a:off x="830453" y="2412072"/>
            <a:ext cx="3479688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28" name="Connettore 1 27"/>
          <cdr:cNvCxnSpPr/>
        </cdr:nvCxnSpPr>
        <cdr:spPr bwMode="auto">
          <a:xfrm xmlns:a="http://schemas.openxmlformats.org/drawingml/2006/main">
            <a:off x="761238" y="2490422"/>
            <a:ext cx="3967555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29" name="Connettore 1 28"/>
          <cdr:cNvCxnSpPr/>
        </cdr:nvCxnSpPr>
        <cdr:spPr bwMode="auto">
          <a:xfrm xmlns:a="http://schemas.openxmlformats.org/drawingml/2006/main">
            <a:off x="815530" y="2570631"/>
            <a:ext cx="4060747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30" name="Connettore 1 29"/>
          <cdr:cNvCxnSpPr/>
        </cdr:nvCxnSpPr>
        <cdr:spPr bwMode="auto">
          <a:xfrm xmlns:a="http://schemas.openxmlformats.org/drawingml/2006/main">
            <a:off x="850202" y="2734591"/>
            <a:ext cx="2029491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31" name="Connettore 1 30"/>
          <cdr:cNvCxnSpPr/>
        </cdr:nvCxnSpPr>
        <cdr:spPr bwMode="auto">
          <a:xfrm xmlns:a="http://schemas.openxmlformats.org/drawingml/2006/main">
            <a:off x="815658" y="2923427"/>
            <a:ext cx="3831983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29536" name="Connettore 1 29535"/>
          <cdr:cNvCxnSpPr/>
        </cdr:nvCxnSpPr>
        <cdr:spPr bwMode="auto">
          <a:xfrm xmlns:a="http://schemas.openxmlformats.org/drawingml/2006/main">
            <a:off x="825500" y="2995138"/>
            <a:ext cx="4022486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29537" name="Connettore 1 29536"/>
          <cdr:cNvCxnSpPr/>
        </cdr:nvCxnSpPr>
        <cdr:spPr bwMode="auto">
          <a:xfrm xmlns:a="http://schemas.openxmlformats.org/drawingml/2006/main">
            <a:off x="943928" y="3057021"/>
            <a:ext cx="3784223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29538" name="Connettore 1 29537"/>
          <cdr:cNvCxnSpPr/>
        </cdr:nvCxnSpPr>
        <cdr:spPr bwMode="auto">
          <a:xfrm xmlns:a="http://schemas.openxmlformats.org/drawingml/2006/main">
            <a:off x="1067562" y="3125987"/>
            <a:ext cx="3544283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29539" name="Connettore 1 29538"/>
          <cdr:cNvCxnSpPr/>
        </cdr:nvCxnSpPr>
        <cdr:spPr bwMode="auto">
          <a:xfrm xmlns:a="http://schemas.openxmlformats.org/drawingml/2006/main">
            <a:off x="786066" y="3279322"/>
            <a:ext cx="3699785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29559" name="Connettore 1 29558"/>
          <cdr:cNvCxnSpPr/>
        </cdr:nvCxnSpPr>
        <cdr:spPr bwMode="auto">
          <a:xfrm xmlns:a="http://schemas.openxmlformats.org/drawingml/2006/main">
            <a:off x="632904" y="3481528"/>
            <a:ext cx="3561893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29560" name="Connettore 1 29559"/>
          <cdr:cNvCxnSpPr/>
        </cdr:nvCxnSpPr>
        <cdr:spPr bwMode="auto">
          <a:xfrm xmlns:a="http://schemas.openxmlformats.org/drawingml/2006/main">
            <a:off x="919353" y="3557399"/>
            <a:ext cx="3113654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29561" name="Connettore 1 29560"/>
          <cdr:cNvCxnSpPr/>
        </cdr:nvCxnSpPr>
        <cdr:spPr bwMode="auto">
          <a:xfrm xmlns:a="http://schemas.openxmlformats.org/drawingml/2006/main">
            <a:off x="845312" y="3632473"/>
            <a:ext cx="3576645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</cdr:grp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0.13865</cdr:x>
      <cdr:y>0.16158</cdr:y>
    </cdr:from>
    <cdr:to>
      <cdr:x>0.90164</cdr:x>
      <cdr:y>0.43738</cdr:y>
    </cdr:to>
    <cdr:grpSp>
      <cdr:nvGrpSpPr>
        <cdr:cNvPr id="52" name="Labels5"/>
        <cdr:cNvGrpSpPr/>
      </cdr:nvGrpSpPr>
      <cdr:grpSpPr>
        <a:xfrm xmlns:a="http://schemas.openxmlformats.org/drawingml/2006/main">
          <a:off x="766500" y="640245"/>
          <a:ext cx="4218045" cy="1092830"/>
          <a:chOff x="766523" y="640255"/>
          <a:chExt cx="4217997" cy="1092801"/>
        </a:xfrm>
      </cdr:grpSpPr>
      <cdr:cxnSp macro="">
        <cdr:nvCxnSpPr>
          <cdr:cNvPr id="36" name="Connettore 1 35"/>
          <cdr:cNvCxnSpPr/>
        </cdr:nvCxnSpPr>
        <cdr:spPr bwMode="auto">
          <a:xfrm xmlns:a="http://schemas.openxmlformats.org/drawingml/2006/main" flipH="1">
            <a:off x="1696299" y="640255"/>
            <a:ext cx="3056255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37" name="Connettore 1 36"/>
          <cdr:cNvCxnSpPr/>
        </cdr:nvCxnSpPr>
        <cdr:spPr bwMode="auto">
          <a:xfrm xmlns:a="http://schemas.openxmlformats.org/drawingml/2006/main" flipH="1">
            <a:off x="1357333" y="744395"/>
            <a:ext cx="3419796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38" name="Connettore 1 37"/>
          <cdr:cNvCxnSpPr/>
        </cdr:nvCxnSpPr>
        <cdr:spPr bwMode="auto">
          <a:xfrm xmlns:a="http://schemas.openxmlformats.org/drawingml/2006/main" flipH="1">
            <a:off x="2002216" y="811081"/>
            <a:ext cx="2616798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39" name="Connettore 1 38"/>
          <cdr:cNvCxnSpPr/>
        </cdr:nvCxnSpPr>
        <cdr:spPr bwMode="auto">
          <a:xfrm xmlns:a="http://schemas.openxmlformats.org/drawingml/2006/main" flipH="1">
            <a:off x="766523" y="883309"/>
            <a:ext cx="4114365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40" name="Connettore 1 39"/>
          <cdr:cNvCxnSpPr/>
        </cdr:nvCxnSpPr>
        <cdr:spPr bwMode="auto">
          <a:xfrm xmlns:a="http://schemas.openxmlformats.org/drawingml/2006/main" flipH="1">
            <a:off x="1440210" y="951692"/>
            <a:ext cx="3351714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41" name="Connettore 1 40"/>
          <cdr:cNvCxnSpPr/>
        </cdr:nvCxnSpPr>
        <cdr:spPr bwMode="auto">
          <a:xfrm xmlns:a="http://schemas.openxmlformats.org/drawingml/2006/main" flipH="1">
            <a:off x="1020876" y="1016590"/>
            <a:ext cx="3731551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42" name="Connettore 1 41"/>
          <cdr:cNvCxnSpPr/>
        </cdr:nvCxnSpPr>
        <cdr:spPr bwMode="auto">
          <a:xfrm xmlns:a="http://schemas.openxmlformats.org/drawingml/2006/main" flipH="1">
            <a:off x="1394110" y="1076750"/>
            <a:ext cx="3338632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43" name="Connettore 1 42"/>
          <cdr:cNvCxnSpPr/>
        </cdr:nvCxnSpPr>
        <cdr:spPr bwMode="auto">
          <a:xfrm xmlns:a="http://schemas.openxmlformats.org/drawingml/2006/main" flipH="1">
            <a:off x="1068004" y="1148709"/>
            <a:ext cx="3481922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44" name="Connettore 1 43"/>
          <cdr:cNvCxnSpPr/>
        </cdr:nvCxnSpPr>
        <cdr:spPr bwMode="auto">
          <a:xfrm xmlns:a="http://schemas.openxmlformats.org/drawingml/2006/main" flipH="1">
            <a:off x="1530995" y="1214322"/>
            <a:ext cx="2726196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45" name="Connettore 1 44"/>
          <cdr:cNvCxnSpPr/>
        </cdr:nvCxnSpPr>
        <cdr:spPr bwMode="auto">
          <a:xfrm xmlns:a="http://schemas.openxmlformats.org/drawingml/2006/main" flipH="1">
            <a:off x="1700221" y="1279309"/>
            <a:ext cx="3037474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46" name="Connettore 1 45"/>
          <cdr:cNvCxnSpPr/>
        </cdr:nvCxnSpPr>
        <cdr:spPr bwMode="auto">
          <a:xfrm xmlns:a="http://schemas.openxmlformats.org/drawingml/2006/main" flipH="1">
            <a:off x="1034378" y="1343223"/>
            <a:ext cx="3777295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47" name="Connettore 1 46"/>
          <cdr:cNvCxnSpPr/>
        </cdr:nvCxnSpPr>
        <cdr:spPr bwMode="auto">
          <a:xfrm xmlns:a="http://schemas.openxmlformats.org/drawingml/2006/main" flipH="1">
            <a:off x="1351354" y="1406780"/>
            <a:ext cx="3376372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48" name="Connettore 1 47"/>
          <cdr:cNvCxnSpPr/>
        </cdr:nvCxnSpPr>
        <cdr:spPr bwMode="auto">
          <a:xfrm xmlns:a="http://schemas.openxmlformats.org/drawingml/2006/main" flipH="1">
            <a:off x="1601399" y="1467745"/>
            <a:ext cx="3234975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49" name="Connettore 1 48"/>
          <cdr:cNvCxnSpPr/>
        </cdr:nvCxnSpPr>
        <cdr:spPr bwMode="auto">
          <a:xfrm xmlns:a="http://schemas.openxmlformats.org/drawingml/2006/main" flipH="1">
            <a:off x="1483352" y="1535413"/>
            <a:ext cx="3501168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50" name="Connettore 1 49"/>
          <cdr:cNvCxnSpPr/>
        </cdr:nvCxnSpPr>
        <cdr:spPr bwMode="auto">
          <a:xfrm xmlns:a="http://schemas.openxmlformats.org/drawingml/2006/main" flipH="1">
            <a:off x="1820260" y="1612200"/>
            <a:ext cx="3006336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  <cdr:cxnSp macro="">
        <cdr:nvCxnSpPr>
          <cdr:cNvPr id="51" name="Connettore 1 50"/>
          <cdr:cNvCxnSpPr/>
        </cdr:nvCxnSpPr>
        <cdr:spPr bwMode="auto">
          <a:xfrm xmlns:a="http://schemas.openxmlformats.org/drawingml/2006/main" flipH="1">
            <a:off x="1939142" y="1733056"/>
            <a:ext cx="2847829" cy="0"/>
          </a:xfrm>
          <a:prstGeom xmlns:a="http://schemas.openxmlformats.org/drawingml/2006/main" prst="line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 cap="rnd" cmpd="sng" algn="ctr">
            <a:solidFill>
              <a:srgbClr xmlns:mc="http://schemas.openxmlformats.org/markup-compatibility/2006" xmlns:a14="http://schemas.microsoft.com/office/drawing/2010/main" val="FF0000" mc:Ignorable="a14" a14:legacySpreadsheetColorIndex="10"/>
            </a:solidFill>
            <a:prstDash val="dot"/>
            <a:round/>
            <a:headEnd type="none" w="med" len="med"/>
            <a:tailEnd type="none" w="med" len="med"/>
          </a:ln>
          <a:effectLst xmlns:a="http://schemas.openxmlformats.org/drawingml/2006/main"/>
        </cdr:spPr>
      </cdr:cxnSp>
    </cdr:grp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B1:G159"/>
  <sheetViews>
    <sheetView tabSelected="1" workbookViewId="0">
      <selection activeCell="H100" sqref="H100"/>
    </sheetView>
  </sheetViews>
  <sheetFormatPr defaultRowHeight="12.75" x14ac:dyDescent="0.2"/>
  <cols>
    <col min="1" max="1" width="3" style="9" customWidth="1"/>
    <col min="2" max="16384" width="9.140625" style="9"/>
  </cols>
  <sheetData>
    <row r="1" spans="2:7" x14ac:dyDescent="0.2">
      <c r="B1" s="31" t="s">
        <v>131</v>
      </c>
      <c r="C1" s="32"/>
      <c r="D1" s="32"/>
      <c r="E1" s="32"/>
      <c r="F1" s="32"/>
      <c r="G1" s="33"/>
    </row>
    <row r="2" spans="2:7" x14ac:dyDescent="0.2">
      <c r="B2" s="34" t="s">
        <v>132</v>
      </c>
      <c r="C2" s="35"/>
      <c r="D2" s="35"/>
      <c r="E2" s="35"/>
      <c r="F2" s="35"/>
      <c r="G2" s="35"/>
    </row>
    <row r="3" spans="2:7" x14ac:dyDescent="0.2">
      <c r="B3" s="36"/>
      <c r="C3" s="36"/>
      <c r="D3" s="36"/>
      <c r="E3" s="36"/>
      <c r="F3" s="36"/>
      <c r="G3" s="36"/>
    </row>
    <row r="4" spans="2:7" x14ac:dyDescent="0.2">
      <c r="B4" s="37" t="s">
        <v>128</v>
      </c>
      <c r="C4" s="37"/>
      <c r="D4" s="37"/>
      <c r="E4" s="37"/>
      <c r="F4" s="37"/>
      <c r="G4" s="37"/>
    </row>
    <row r="5" spans="2:7" x14ac:dyDescent="0.2">
      <c r="B5" s="37"/>
      <c r="C5" s="37"/>
      <c r="D5" s="37"/>
      <c r="E5" s="37"/>
      <c r="F5" s="37"/>
      <c r="G5" s="37"/>
    </row>
    <row r="6" spans="2:7" x14ac:dyDescent="0.2">
      <c r="B6" s="16"/>
      <c r="C6" s="16"/>
      <c r="D6" s="16"/>
      <c r="E6" s="16"/>
      <c r="F6" s="16"/>
      <c r="G6" s="16"/>
    </row>
    <row r="7" spans="2:7" x14ac:dyDescent="0.2">
      <c r="B7" s="30" t="s">
        <v>106</v>
      </c>
      <c r="C7" s="30"/>
      <c r="D7" s="30"/>
      <c r="E7" s="30"/>
      <c r="F7" s="30"/>
      <c r="G7" s="30"/>
    </row>
    <row r="8" spans="2:7" x14ac:dyDescent="0.2">
      <c r="B8" s="13"/>
      <c r="C8" s="13"/>
      <c r="D8" s="13"/>
      <c r="E8" s="13"/>
      <c r="F8" s="13"/>
      <c r="G8" s="13"/>
    </row>
    <row r="9" spans="2:7" x14ac:dyDescent="0.2">
      <c r="B9" s="29" t="s">
        <v>107</v>
      </c>
      <c r="C9" s="29"/>
      <c r="D9" s="29"/>
      <c r="E9" s="29"/>
      <c r="F9" s="29"/>
      <c r="G9" s="29"/>
    </row>
    <row r="10" spans="2:7" x14ac:dyDescent="0.2">
      <c r="B10" s="15"/>
      <c r="C10" s="15"/>
      <c r="D10" s="15"/>
      <c r="E10" s="15"/>
      <c r="F10" s="15"/>
      <c r="G10" s="15"/>
    </row>
    <row r="11" spans="2:7" x14ac:dyDescent="0.2">
      <c r="B11" s="41" t="s">
        <v>108</v>
      </c>
      <c r="C11" s="27">
        <v>10</v>
      </c>
      <c r="D11" s="27">
        <v>-3</v>
      </c>
    </row>
    <row r="12" spans="2:7" x14ac:dyDescent="0.2">
      <c r="B12" s="39" t="s">
        <v>109</v>
      </c>
      <c r="C12" s="27">
        <v>-8</v>
      </c>
      <c r="D12" s="27">
        <v>5</v>
      </c>
    </row>
    <row r="13" spans="2:7" x14ac:dyDescent="0.2">
      <c r="B13" s="40" t="s">
        <v>110</v>
      </c>
      <c r="C13" s="27">
        <v>4</v>
      </c>
      <c r="D13" s="27">
        <v>6</v>
      </c>
    </row>
    <row r="14" spans="2:7" x14ac:dyDescent="0.2">
      <c r="B14" s="38" t="s">
        <v>111</v>
      </c>
      <c r="C14" s="27">
        <v>6</v>
      </c>
      <c r="D14" s="27">
        <v>-2</v>
      </c>
    </row>
    <row r="15" spans="2:7" x14ac:dyDescent="0.2">
      <c r="B15" s="42" t="s">
        <v>112</v>
      </c>
      <c r="C15" s="27">
        <v>-4</v>
      </c>
      <c r="D15" s="27">
        <v>-6</v>
      </c>
    </row>
    <row r="16" spans="2:7" ht="13.5" x14ac:dyDescent="0.2">
      <c r="B16" s="17"/>
      <c r="C16" s="18"/>
      <c r="D16" s="18"/>
    </row>
    <row r="17" spans="2:7" x14ac:dyDescent="0.2">
      <c r="B17" s="30" t="s">
        <v>113</v>
      </c>
      <c r="C17" s="30"/>
      <c r="D17" s="30"/>
      <c r="E17" s="30"/>
      <c r="F17" s="30"/>
      <c r="G17" s="30"/>
    </row>
    <row r="18" spans="2:7" x14ac:dyDescent="0.2">
      <c r="B18" s="30"/>
      <c r="C18" s="30"/>
      <c r="D18" s="30"/>
      <c r="E18" s="30"/>
      <c r="F18" s="30"/>
      <c r="G18" s="30"/>
    </row>
    <row r="37" spans="2:7" x14ac:dyDescent="0.2">
      <c r="B37" s="29" t="s">
        <v>133</v>
      </c>
      <c r="C37" s="29"/>
      <c r="D37" s="29"/>
      <c r="E37" s="29"/>
      <c r="F37" s="29"/>
      <c r="G37" s="29"/>
    </row>
    <row r="38" spans="2:7" x14ac:dyDescent="0.2">
      <c r="B38" s="15"/>
      <c r="C38" s="15"/>
      <c r="D38" s="15"/>
      <c r="E38" s="15"/>
      <c r="F38" s="15"/>
      <c r="G38" s="15"/>
    </row>
    <row r="39" spans="2:7" ht="12.75" customHeight="1" x14ac:dyDescent="0.2">
      <c r="B39" s="28" t="s">
        <v>134</v>
      </c>
      <c r="C39" s="28"/>
      <c r="D39" s="28"/>
      <c r="E39" s="28"/>
      <c r="F39" s="28"/>
      <c r="G39" s="28"/>
    </row>
    <row r="40" spans="2:7" x14ac:dyDescent="0.2">
      <c r="B40" s="28"/>
      <c r="C40" s="28"/>
      <c r="D40" s="28"/>
      <c r="E40" s="28"/>
      <c r="F40" s="28"/>
      <c r="G40" s="28"/>
    </row>
    <row r="41" spans="2:7" x14ac:dyDescent="0.2">
      <c r="B41" s="28" t="s">
        <v>141</v>
      </c>
      <c r="C41" s="30"/>
      <c r="D41" s="30"/>
      <c r="E41" s="30"/>
      <c r="F41" s="30"/>
      <c r="G41" s="30"/>
    </row>
    <row r="42" spans="2:7" x14ac:dyDescent="0.2">
      <c r="B42" s="28" t="s">
        <v>142</v>
      </c>
      <c r="C42" s="28"/>
      <c r="D42" s="28"/>
      <c r="E42" s="28"/>
      <c r="F42" s="28"/>
      <c r="G42" s="28"/>
    </row>
    <row r="43" spans="2:7" x14ac:dyDescent="0.2">
      <c r="B43" s="14"/>
      <c r="C43" s="14"/>
      <c r="D43" s="14"/>
      <c r="E43" s="14"/>
      <c r="F43" s="14"/>
      <c r="G43" s="14"/>
    </row>
    <row r="44" spans="2:7" x14ac:dyDescent="0.2">
      <c r="B44" s="29" t="s">
        <v>123</v>
      </c>
      <c r="C44" s="29"/>
      <c r="D44" s="29"/>
      <c r="E44" s="29"/>
      <c r="F44" s="29"/>
      <c r="G44" s="29"/>
    </row>
    <row r="64" spans="2:7" x14ac:dyDescent="0.2">
      <c r="B64" s="30" t="s">
        <v>135</v>
      </c>
      <c r="C64" s="30"/>
      <c r="D64" s="30"/>
      <c r="E64" s="30"/>
      <c r="F64" s="30"/>
      <c r="G64" s="30"/>
    </row>
    <row r="65" spans="2:7" x14ac:dyDescent="0.2">
      <c r="B65" s="30"/>
      <c r="C65" s="30"/>
      <c r="D65" s="30"/>
      <c r="E65" s="30"/>
      <c r="F65" s="30"/>
      <c r="G65" s="30"/>
    </row>
    <row r="66" spans="2:7" x14ac:dyDescent="0.2">
      <c r="B66" s="30"/>
      <c r="C66" s="30"/>
      <c r="D66" s="30"/>
      <c r="E66" s="30"/>
      <c r="F66" s="30"/>
      <c r="G66" s="30"/>
    </row>
    <row r="67" spans="2:7" x14ac:dyDescent="0.2">
      <c r="B67" s="13"/>
      <c r="C67" s="13"/>
      <c r="D67" s="13"/>
      <c r="E67" s="13"/>
      <c r="F67" s="13"/>
      <c r="G67" s="13"/>
    </row>
    <row r="68" spans="2:7" x14ac:dyDescent="0.2">
      <c r="B68" s="30" t="s">
        <v>126</v>
      </c>
      <c r="C68" s="30"/>
      <c r="D68" s="30"/>
      <c r="E68" s="30"/>
      <c r="F68" s="30"/>
      <c r="G68" s="30"/>
    </row>
    <row r="69" spans="2:7" x14ac:dyDescent="0.2">
      <c r="B69" s="30"/>
      <c r="C69" s="30"/>
      <c r="D69" s="30"/>
      <c r="E69" s="30"/>
      <c r="F69" s="30"/>
      <c r="G69" s="30"/>
    </row>
    <row r="70" spans="2:7" x14ac:dyDescent="0.2">
      <c r="B70" s="13"/>
      <c r="C70" s="13"/>
      <c r="D70" s="13"/>
      <c r="E70" s="13"/>
      <c r="F70" s="13"/>
      <c r="G70" s="13"/>
    </row>
    <row r="71" spans="2:7" x14ac:dyDescent="0.2">
      <c r="B71" s="29" t="s">
        <v>124</v>
      </c>
      <c r="C71" s="29"/>
      <c r="D71" s="29"/>
      <c r="E71" s="29"/>
      <c r="F71" s="29"/>
      <c r="G71" s="29"/>
    </row>
    <row r="91" spans="2:7" x14ac:dyDescent="0.2">
      <c r="B91" s="30" t="s">
        <v>136</v>
      </c>
      <c r="C91" s="30"/>
      <c r="D91" s="30"/>
      <c r="E91" s="30"/>
      <c r="F91" s="30"/>
      <c r="G91" s="30"/>
    </row>
    <row r="92" spans="2:7" x14ac:dyDescent="0.2">
      <c r="B92" s="30"/>
      <c r="C92" s="30"/>
      <c r="D92" s="30"/>
      <c r="E92" s="30"/>
      <c r="F92" s="30"/>
      <c r="G92" s="30"/>
    </row>
    <row r="93" spans="2:7" x14ac:dyDescent="0.2">
      <c r="B93" s="30"/>
      <c r="C93" s="30"/>
      <c r="D93" s="30"/>
      <c r="E93" s="30"/>
      <c r="F93" s="30"/>
      <c r="G93" s="30"/>
    </row>
    <row r="95" spans="2:7" x14ac:dyDescent="0.2">
      <c r="B95" s="30" t="s">
        <v>127</v>
      </c>
      <c r="C95" s="30"/>
      <c r="D95" s="30"/>
      <c r="E95" s="30"/>
      <c r="F95" s="30"/>
      <c r="G95" s="30"/>
    </row>
    <row r="96" spans="2:7" x14ac:dyDescent="0.2">
      <c r="B96" s="30"/>
      <c r="C96" s="30"/>
      <c r="D96" s="30"/>
      <c r="E96" s="30"/>
      <c r="F96" s="30"/>
      <c r="G96" s="30"/>
    </row>
    <row r="98" spans="2:7" x14ac:dyDescent="0.2">
      <c r="B98" s="29" t="s">
        <v>125</v>
      </c>
      <c r="C98" s="29"/>
      <c r="D98" s="29"/>
      <c r="E98" s="29"/>
      <c r="F98" s="29"/>
      <c r="G98" s="29"/>
    </row>
    <row r="118" spans="2:7" x14ac:dyDescent="0.2">
      <c r="B118" s="30" t="s">
        <v>137</v>
      </c>
      <c r="C118" s="30"/>
      <c r="D118" s="30"/>
      <c r="E118" s="30"/>
      <c r="F118" s="30"/>
      <c r="G118" s="30"/>
    </row>
    <row r="119" spans="2:7" x14ac:dyDescent="0.2">
      <c r="B119" s="30"/>
      <c r="C119" s="30"/>
      <c r="D119" s="30"/>
      <c r="E119" s="30"/>
      <c r="F119" s="30"/>
      <c r="G119" s="30"/>
    </row>
    <row r="120" spans="2:7" x14ac:dyDescent="0.2">
      <c r="B120" s="30"/>
      <c r="C120" s="30"/>
      <c r="D120" s="30"/>
      <c r="E120" s="30"/>
      <c r="F120" s="30"/>
      <c r="G120" s="30"/>
    </row>
    <row r="122" spans="2:7" x14ac:dyDescent="0.2">
      <c r="B122" s="30" t="s">
        <v>129</v>
      </c>
      <c r="C122" s="30"/>
      <c r="D122" s="30"/>
      <c r="E122" s="30"/>
      <c r="F122" s="30"/>
      <c r="G122" s="30"/>
    </row>
    <row r="123" spans="2:7" x14ac:dyDescent="0.2">
      <c r="B123" s="30"/>
      <c r="C123" s="30"/>
      <c r="D123" s="30"/>
      <c r="E123" s="30"/>
      <c r="F123" s="30"/>
      <c r="G123" s="30"/>
    </row>
    <row r="125" spans="2:7" x14ac:dyDescent="0.2">
      <c r="B125" s="29" t="s">
        <v>138</v>
      </c>
      <c r="C125" s="29"/>
      <c r="D125" s="29"/>
      <c r="E125" s="29"/>
      <c r="F125" s="29"/>
      <c r="G125" s="29"/>
    </row>
    <row r="126" spans="2:7" x14ac:dyDescent="0.2">
      <c r="B126" s="15"/>
      <c r="C126" s="15"/>
      <c r="D126" s="15"/>
      <c r="E126" s="15"/>
      <c r="F126" s="15"/>
      <c r="G126" s="15"/>
    </row>
    <row r="127" spans="2:7" x14ac:dyDescent="0.2">
      <c r="B127" s="19" t="s">
        <v>108</v>
      </c>
      <c r="C127" s="10">
        <v>10</v>
      </c>
      <c r="D127" s="10">
        <v>-3</v>
      </c>
      <c r="F127" s="15"/>
      <c r="G127" s="15"/>
    </row>
    <row r="128" spans="2:7" x14ac:dyDescent="0.2">
      <c r="B128" s="19" t="s">
        <v>109</v>
      </c>
      <c r="C128" s="10">
        <v>-8</v>
      </c>
      <c r="D128" s="10">
        <v>5</v>
      </c>
      <c r="F128" s="15"/>
      <c r="G128" s="15"/>
    </row>
    <row r="129" spans="2:7" x14ac:dyDescent="0.2">
      <c r="B129" s="19" t="s">
        <v>110</v>
      </c>
      <c r="C129" s="10">
        <v>4</v>
      </c>
      <c r="D129" s="10">
        <v>6</v>
      </c>
      <c r="F129" s="15"/>
      <c r="G129" s="15"/>
    </row>
    <row r="130" spans="2:7" x14ac:dyDescent="0.2">
      <c r="B130" s="19" t="s">
        <v>111</v>
      </c>
      <c r="C130" s="10">
        <v>6</v>
      </c>
      <c r="D130" s="10">
        <v>-2</v>
      </c>
      <c r="F130" s="15"/>
      <c r="G130" s="15"/>
    </row>
    <row r="131" spans="2:7" x14ac:dyDescent="0.2">
      <c r="B131" s="19" t="s">
        <v>112</v>
      </c>
      <c r="C131" s="10">
        <v>-2</v>
      </c>
      <c r="D131" s="10">
        <v>-6</v>
      </c>
      <c r="F131" s="15"/>
      <c r="G131" s="15"/>
    </row>
    <row r="151" spans="2:7" x14ac:dyDescent="0.2">
      <c r="B151" s="28" t="s">
        <v>139</v>
      </c>
      <c r="C151" s="30"/>
      <c r="D151" s="30"/>
      <c r="E151" s="30"/>
      <c r="F151" s="30"/>
      <c r="G151" s="30"/>
    </row>
    <row r="152" spans="2:7" x14ac:dyDescent="0.2">
      <c r="B152" s="30"/>
      <c r="C152" s="30"/>
      <c r="D152" s="30"/>
      <c r="E152" s="30"/>
      <c r="F152" s="30"/>
      <c r="G152" s="30"/>
    </row>
    <row r="153" spans="2:7" x14ac:dyDescent="0.2">
      <c r="B153" s="30"/>
      <c r="C153" s="30"/>
      <c r="D153" s="30"/>
      <c r="E153" s="30"/>
      <c r="F153" s="30"/>
      <c r="G153" s="30"/>
    </row>
    <row r="155" spans="2:7" x14ac:dyDescent="0.2">
      <c r="B155" s="30" t="s">
        <v>140</v>
      </c>
      <c r="C155" s="30"/>
      <c r="D155" s="30"/>
      <c r="E155" s="30"/>
      <c r="F155" s="30"/>
      <c r="G155" s="30"/>
    </row>
    <row r="156" spans="2:7" x14ac:dyDescent="0.2">
      <c r="B156" s="30"/>
      <c r="C156" s="30"/>
      <c r="D156" s="30"/>
      <c r="E156" s="30"/>
      <c r="F156" s="30"/>
      <c r="G156" s="30"/>
    </row>
    <row r="158" spans="2:7" x14ac:dyDescent="0.2">
      <c r="B158" s="28" t="s">
        <v>130</v>
      </c>
      <c r="C158" s="28"/>
      <c r="D158" s="28"/>
      <c r="E158" s="28"/>
      <c r="F158" s="28"/>
      <c r="G158" s="28"/>
    </row>
    <row r="159" spans="2:7" x14ac:dyDescent="0.2">
      <c r="B159" s="28"/>
      <c r="C159" s="28"/>
      <c r="D159" s="28"/>
      <c r="E159" s="28"/>
      <c r="F159" s="28"/>
      <c r="G159" s="28"/>
    </row>
  </sheetData>
  <mergeCells count="23">
    <mergeCell ref="B64:G66"/>
    <mergeCell ref="B68:G69"/>
    <mergeCell ref="B95:G96"/>
    <mergeCell ref="B122:G123"/>
    <mergeCell ref="B71:G71"/>
    <mergeCell ref="B91:G93"/>
    <mergeCell ref="B98:G98"/>
    <mergeCell ref="B118:G120"/>
    <mergeCell ref="B158:G159"/>
    <mergeCell ref="B37:G37"/>
    <mergeCell ref="B39:G40"/>
    <mergeCell ref="B41:G41"/>
    <mergeCell ref="B1:G1"/>
    <mergeCell ref="B17:G18"/>
    <mergeCell ref="B9:G9"/>
    <mergeCell ref="B7:G7"/>
    <mergeCell ref="B2:G3"/>
    <mergeCell ref="B4:G5"/>
    <mergeCell ref="B125:G125"/>
    <mergeCell ref="B151:G153"/>
    <mergeCell ref="B155:G156"/>
    <mergeCell ref="B42:G42"/>
    <mergeCell ref="B44:G44"/>
  </mergeCells>
  <phoneticPr fontId="0" type="noConversion"/>
  <pageMargins left="0.75" right="0.75" top="1" bottom="1" header="0.5" footer="0.5"/>
  <pageSetup paperSize="9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H104"/>
  <sheetViews>
    <sheetView workbookViewId="0">
      <selection activeCell="S7" sqref="S7"/>
    </sheetView>
  </sheetViews>
  <sheetFormatPr defaultRowHeight="12.75" x14ac:dyDescent="0.2"/>
  <cols>
    <col min="1" max="1" width="22.85546875" customWidth="1"/>
    <col min="4" max="4" width="4" customWidth="1"/>
    <col min="5" max="5" width="20.42578125" style="6" customWidth="1"/>
    <col min="8" max="8" width="4.28515625" customWidth="1"/>
  </cols>
  <sheetData>
    <row r="1" spans="1:8" x14ac:dyDescent="0.2">
      <c r="A1" s="1" t="s">
        <v>0</v>
      </c>
      <c r="B1" s="1" t="s">
        <v>1</v>
      </c>
      <c r="C1" s="2" t="s">
        <v>2</v>
      </c>
      <c r="D1" s="2"/>
      <c r="E1" s="1" t="s">
        <v>3</v>
      </c>
      <c r="F1" s="3" t="s">
        <v>4</v>
      </c>
      <c r="G1" s="3" t="s">
        <v>5</v>
      </c>
      <c r="H1" s="20"/>
    </row>
    <row r="2" spans="1:8" x14ac:dyDescent="0.2">
      <c r="A2" s="4" t="s">
        <v>6</v>
      </c>
      <c r="B2" s="5">
        <v>4.790202142379413</v>
      </c>
      <c r="C2" s="5">
        <v>14.819253860403592</v>
      </c>
      <c r="D2" s="8"/>
      <c r="E2" s="23" t="str">
        <f>IF(OR(ABS(F2)&gt;1.3,ABS(G2)&gt;1.3),A2,"")</f>
        <v>TORINO</v>
      </c>
      <c r="F2" s="7">
        <f t="shared" ref="F2:F31" si="0">(B2-B$103)/B$104</f>
        <v>-1.4459412935731684</v>
      </c>
      <c r="G2" s="7">
        <f t="shared" ref="G2:G31" si="1">(C2-C$103)/C$104</f>
        <v>-1.2936874949750414</v>
      </c>
      <c r="H2" s="7"/>
    </row>
    <row r="3" spans="1:8" x14ac:dyDescent="0.2">
      <c r="A3" s="4" t="s">
        <v>7</v>
      </c>
      <c r="B3" s="5">
        <v>65.707940308212869</v>
      </c>
      <c r="C3" s="5">
        <v>61.02486302367425</v>
      </c>
      <c r="D3" s="8"/>
      <c r="E3" s="23" t="str">
        <f t="shared" ref="E3:E66" si="2">IF(OR(ABS(F3)&gt;1.3,ABS(G3)&gt;1.3),A3,"")</f>
        <v/>
      </c>
      <c r="F3" s="7">
        <f t="shared" si="0"/>
        <v>0.64671745403185898</v>
      </c>
      <c r="G3" s="7">
        <f t="shared" si="1"/>
        <v>0.35259622624140896</v>
      </c>
      <c r="H3" s="7"/>
    </row>
    <row r="4" spans="1:8" x14ac:dyDescent="0.2">
      <c r="A4" s="4" t="s">
        <v>8</v>
      </c>
      <c r="B4" s="5">
        <v>38.814466958540805</v>
      </c>
      <c r="C4" s="5">
        <v>46.312455504782776</v>
      </c>
      <c r="D4" s="8"/>
      <c r="E4" s="23" t="str">
        <f t="shared" si="2"/>
        <v/>
      </c>
      <c r="F4" s="7">
        <f t="shared" si="0"/>
        <v>-0.27713270773003473</v>
      </c>
      <c r="G4" s="7">
        <f t="shared" si="1"/>
        <v>-0.17159980616382803</v>
      </c>
      <c r="H4" s="7"/>
    </row>
    <row r="5" spans="1:8" x14ac:dyDescent="0.2">
      <c r="A5" s="4" t="s">
        <v>9</v>
      </c>
      <c r="B5" s="5">
        <v>18.012699829248934</v>
      </c>
      <c r="C5" s="5">
        <v>55.758212471673119</v>
      </c>
      <c r="D5" s="8"/>
      <c r="E5" s="23" t="str">
        <f t="shared" si="2"/>
        <v/>
      </c>
      <c r="F5" s="7">
        <f t="shared" si="0"/>
        <v>-0.99171931681018455</v>
      </c>
      <c r="G5" s="7">
        <f t="shared" si="1"/>
        <v>0.16494798988859638</v>
      </c>
      <c r="H5" s="7"/>
    </row>
    <row r="6" spans="1:8" x14ac:dyDescent="0.2">
      <c r="A6" s="4" t="s">
        <v>10</v>
      </c>
      <c r="B6" s="5">
        <v>23.85772305378935</v>
      </c>
      <c r="C6" s="5">
        <v>22.537384301698449</v>
      </c>
      <c r="D6" s="8"/>
      <c r="E6" s="23" t="str">
        <f t="shared" si="2"/>
        <v/>
      </c>
      <c r="F6" s="7">
        <f t="shared" si="0"/>
        <v>-0.79092986944936106</v>
      </c>
      <c r="G6" s="7">
        <f t="shared" si="1"/>
        <v>-1.0186942044671612</v>
      </c>
      <c r="H6" s="7"/>
    </row>
    <row r="7" spans="1:8" x14ac:dyDescent="0.2">
      <c r="A7" s="4" t="s">
        <v>11</v>
      </c>
      <c r="B7" s="5">
        <v>27.830811265187695</v>
      </c>
      <c r="C7" s="5">
        <v>60.783926980465196</v>
      </c>
      <c r="D7" s="8"/>
      <c r="E7" s="23" t="str">
        <f t="shared" si="2"/>
        <v/>
      </c>
      <c r="F7" s="7">
        <f t="shared" si="0"/>
        <v>-0.6544455210325586</v>
      </c>
      <c r="G7" s="7">
        <f t="shared" si="1"/>
        <v>0.34401179043432367</v>
      </c>
      <c r="H7" s="7"/>
    </row>
    <row r="8" spans="1:8" x14ac:dyDescent="0.2">
      <c r="A8" s="4" t="s">
        <v>12</v>
      </c>
      <c r="B8" s="5">
        <v>47.530135408340527</v>
      </c>
      <c r="C8" s="5">
        <v>80.07957514870121</v>
      </c>
      <c r="D8" s="8"/>
      <c r="E8" s="23" t="str">
        <f t="shared" si="2"/>
        <v/>
      </c>
      <c r="F8" s="7">
        <f t="shared" si="0"/>
        <v>2.226973845152893E-2</v>
      </c>
      <c r="G8" s="7">
        <f t="shared" si="1"/>
        <v>1.0315064917256593</v>
      </c>
      <c r="H8" s="7"/>
    </row>
    <row r="9" spans="1:8" x14ac:dyDescent="0.2">
      <c r="A9" s="4" t="s">
        <v>13</v>
      </c>
      <c r="B9" s="5">
        <v>14.592545312282645</v>
      </c>
      <c r="C9" s="5">
        <v>82.640235394580856</v>
      </c>
      <c r="D9" s="8"/>
      <c r="E9" s="23" t="str">
        <f t="shared" si="2"/>
        <v/>
      </c>
      <c r="F9" s="7">
        <f t="shared" si="0"/>
        <v>-1.1092091725334321</v>
      </c>
      <c r="G9" s="7">
        <f t="shared" si="1"/>
        <v>1.12274158968664</v>
      </c>
      <c r="H9" s="7"/>
    </row>
    <row r="10" spans="1:8" x14ac:dyDescent="0.2">
      <c r="A10" s="4" t="s">
        <v>14</v>
      </c>
      <c r="B10" s="5">
        <v>34.520211927860458</v>
      </c>
      <c r="C10" s="5">
        <v>30.884510178548474</v>
      </c>
      <c r="D10" s="8"/>
      <c r="E10" s="23" t="str">
        <f t="shared" si="2"/>
        <v/>
      </c>
      <c r="F10" s="7">
        <f t="shared" si="0"/>
        <v>-0.42464984518410182</v>
      </c>
      <c r="G10" s="7">
        <f t="shared" si="1"/>
        <v>-0.72129010788993775</v>
      </c>
      <c r="H10" s="7"/>
    </row>
    <row r="11" spans="1:8" x14ac:dyDescent="0.2">
      <c r="A11" s="4" t="s">
        <v>15</v>
      </c>
      <c r="B11" s="5">
        <v>44.134043517536227</v>
      </c>
      <c r="C11" s="5">
        <v>37.90716352456667</v>
      </c>
      <c r="D11" s="8"/>
      <c r="E11" s="23" t="str">
        <f t="shared" si="2"/>
        <v/>
      </c>
      <c r="F11" s="7">
        <f t="shared" si="0"/>
        <v>-9.4393512958355089E-2</v>
      </c>
      <c r="G11" s="7">
        <f t="shared" si="1"/>
        <v>-0.47107633314143432</v>
      </c>
      <c r="H11" s="7"/>
    </row>
    <row r="12" spans="1:8" x14ac:dyDescent="0.2">
      <c r="A12" s="4" t="s">
        <v>16</v>
      </c>
      <c r="B12" s="5">
        <v>61.574085723271253</v>
      </c>
      <c r="C12" s="5">
        <v>7.3856747692381486</v>
      </c>
      <c r="D12" s="8"/>
      <c r="E12" s="23" t="str">
        <f t="shared" si="2"/>
        <v>LECCO</v>
      </c>
      <c r="F12" s="7">
        <f t="shared" si="0"/>
        <v>0.50471042588259141</v>
      </c>
      <c r="G12" s="7">
        <f t="shared" si="1"/>
        <v>-1.5585423571827359</v>
      </c>
      <c r="H12" s="7"/>
    </row>
    <row r="13" spans="1:8" x14ac:dyDescent="0.2">
      <c r="A13" s="4" t="s">
        <v>17</v>
      </c>
      <c r="B13" s="5">
        <v>40.228588246991627</v>
      </c>
      <c r="C13" s="5">
        <v>55.844608687857253</v>
      </c>
      <c r="D13" s="8"/>
      <c r="E13" s="23" t="str">
        <f t="shared" si="2"/>
        <v/>
      </c>
      <c r="F13" s="7">
        <f t="shared" si="0"/>
        <v>-0.22855452059519368</v>
      </c>
      <c r="G13" s="7">
        <f t="shared" si="1"/>
        <v>0.1680262456859834</v>
      </c>
      <c r="H13" s="7"/>
    </row>
    <row r="14" spans="1:8" x14ac:dyDescent="0.2">
      <c r="A14" s="4" t="s">
        <v>18</v>
      </c>
      <c r="B14" s="5">
        <v>6.097873704755119</v>
      </c>
      <c r="C14" s="5">
        <v>71.034623446107489</v>
      </c>
      <c r="D14" s="8"/>
      <c r="E14" s="23" t="str">
        <f t="shared" si="2"/>
        <v>MILANO</v>
      </c>
      <c r="F14" s="7">
        <f t="shared" si="0"/>
        <v>-1.401019889456844</v>
      </c>
      <c r="G14" s="7">
        <f t="shared" si="1"/>
        <v>0.7092391952476006</v>
      </c>
      <c r="H14" s="7"/>
    </row>
    <row r="15" spans="1:8" x14ac:dyDescent="0.2">
      <c r="A15" s="4" t="s">
        <v>19</v>
      </c>
      <c r="B15" s="5">
        <v>8.3503544000239796</v>
      </c>
      <c r="C15" s="5">
        <v>52.169564221680176</v>
      </c>
      <c r="D15" s="8"/>
      <c r="E15" s="23" t="str">
        <f t="shared" si="2"/>
        <v>BERGAMO</v>
      </c>
      <c r="F15" s="7">
        <f t="shared" si="0"/>
        <v>-1.3236422064914319</v>
      </c>
      <c r="G15" s="7">
        <f t="shared" si="1"/>
        <v>3.7086171764757751E-2</v>
      </c>
      <c r="H15" s="7"/>
    </row>
    <row r="16" spans="1:8" x14ac:dyDescent="0.2">
      <c r="A16" s="4" t="s">
        <v>20</v>
      </c>
      <c r="B16" s="5">
        <v>29.963262635500985</v>
      </c>
      <c r="C16" s="5">
        <v>78.422921121006709</v>
      </c>
      <c r="D16" s="8"/>
      <c r="E16" s="23" t="str">
        <f t="shared" si="2"/>
        <v/>
      </c>
      <c r="F16" s="7">
        <f t="shared" si="0"/>
        <v>-0.58119111027652548</v>
      </c>
      <c r="G16" s="7">
        <f t="shared" si="1"/>
        <v>0.97248070228429651</v>
      </c>
      <c r="H16" s="7"/>
    </row>
    <row r="17" spans="1:8" x14ac:dyDescent="0.2">
      <c r="A17" s="4" t="s">
        <v>21</v>
      </c>
      <c r="B17" s="5">
        <v>90.335043255191238</v>
      </c>
      <c r="C17" s="5">
        <v>12.641029406856141</v>
      </c>
      <c r="D17" s="8"/>
      <c r="E17" s="23" t="str">
        <f t="shared" si="2"/>
        <v>PAVIA</v>
      </c>
      <c r="F17" s="7">
        <f t="shared" si="0"/>
        <v>1.4927127907245887</v>
      </c>
      <c r="G17" s="7">
        <f t="shared" si="1"/>
        <v>-1.3712965888484601</v>
      </c>
      <c r="H17" s="7"/>
    </row>
    <row r="18" spans="1:8" x14ac:dyDescent="0.2">
      <c r="A18" s="4" t="s">
        <v>22</v>
      </c>
      <c r="B18" s="5">
        <v>1.5925092331539048</v>
      </c>
      <c r="C18" s="5">
        <v>68.682504734163643</v>
      </c>
      <c r="D18" s="8"/>
      <c r="E18" s="23" t="str">
        <f t="shared" si="2"/>
        <v>CREMONA</v>
      </c>
      <c r="F18" s="7">
        <f t="shared" si="0"/>
        <v>-1.5557891021117731</v>
      </c>
      <c r="G18" s="7">
        <f t="shared" si="1"/>
        <v>0.62543433224581901</v>
      </c>
      <c r="H18" s="7"/>
    </row>
    <row r="19" spans="1:8" x14ac:dyDescent="0.2">
      <c r="A19" s="4" t="s">
        <v>23</v>
      </c>
      <c r="B19" s="5">
        <v>61.165878804499066</v>
      </c>
      <c r="C19" s="5">
        <v>52.01169422111596</v>
      </c>
      <c r="D19" s="8"/>
      <c r="E19" s="23" t="str">
        <f t="shared" si="2"/>
        <v/>
      </c>
      <c r="F19" s="7">
        <f t="shared" si="0"/>
        <v>0.49068761733582522</v>
      </c>
      <c r="G19" s="7">
        <f t="shared" si="1"/>
        <v>3.1461339267064001E-2</v>
      </c>
      <c r="H19" s="7"/>
    </row>
    <row r="20" spans="1:8" x14ac:dyDescent="0.2">
      <c r="A20" s="4" t="s">
        <v>24</v>
      </c>
      <c r="B20" s="5">
        <v>31.228438985298812</v>
      </c>
      <c r="C20" s="5">
        <v>27.98164557980467</v>
      </c>
      <c r="D20" s="8"/>
      <c r="E20" s="23" t="str">
        <f t="shared" si="2"/>
        <v/>
      </c>
      <c r="F20" s="7">
        <f t="shared" si="0"/>
        <v>-0.53772951049650686</v>
      </c>
      <c r="G20" s="7">
        <f t="shared" si="1"/>
        <v>-0.82471778302177601</v>
      </c>
      <c r="H20" s="7"/>
    </row>
    <row r="21" spans="1:8" x14ac:dyDescent="0.2">
      <c r="A21" s="4" t="s">
        <v>25</v>
      </c>
      <c r="B21" s="5">
        <v>15.631974619632793</v>
      </c>
      <c r="C21" s="5">
        <v>28.873939261667768</v>
      </c>
      <c r="D21" s="8"/>
      <c r="E21" s="23" t="str">
        <f t="shared" si="2"/>
        <v/>
      </c>
      <c r="F21" s="7">
        <f t="shared" si="0"/>
        <v>-1.0735024818709857</v>
      </c>
      <c r="G21" s="7">
        <f t="shared" si="1"/>
        <v>-0.79292578656080936</v>
      </c>
      <c r="H21" s="7"/>
    </row>
    <row r="22" spans="1:8" x14ac:dyDescent="0.2">
      <c r="A22" s="4" t="s">
        <v>26</v>
      </c>
      <c r="B22" s="5">
        <v>42.755439413665506</v>
      </c>
      <c r="C22" s="5">
        <v>92.090188839161826</v>
      </c>
      <c r="D22" s="8"/>
      <c r="E22" s="23" t="str">
        <f t="shared" si="2"/>
        <v>VICENZA</v>
      </c>
      <c r="F22" s="7">
        <f t="shared" si="0"/>
        <v>-0.14175160641868184</v>
      </c>
      <c r="G22" s="7">
        <f t="shared" si="1"/>
        <v>1.4594389042289972</v>
      </c>
      <c r="H22" s="7"/>
    </row>
    <row r="23" spans="1:8" x14ac:dyDescent="0.2">
      <c r="A23" s="4" t="s">
        <v>27</v>
      </c>
      <c r="B23" s="5">
        <v>22.303181608954461</v>
      </c>
      <c r="C23" s="5">
        <v>38.877289408273171</v>
      </c>
      <c r="D23" s="8"/>
      <c r="E23" s="23" t="str">
        <f t="shared" si="2"/>
        <v/>
      </c>
      <c r="F23" s="7">
        <f t="shared" si="0"/>
        <v>-0.84433179885442955</v>
      </c>
      <c r="G23" s="7">
        <f t="shared" si="1"/>
        <v>-0.4365112126117327</v>
      </c>
      <c r="H23" s="7"/>
    </row>
    <row r="24" spans="1:8" x14ac:dyDescent="0.2">
      <c r="A24" s="4" t="s">
        <v>28</v>
      </c>
      <c r="B24" s="5">
        <v>60.679281541739691</v>
      </c>
      <c r="C24" s="5">
        <v>34.991978650847621</v>
      </c>
      <c r="D24" s="8"/>
      <c r="E24" s="23" t="str">
        <f t="shared" si="2"/>
        <v/>
      </c>
      <c r="F24" s="7">
        <f t="shared" si="0"/>
        <v>0.47397192747055072</v>
      </c>
      <c r="G24" s="7">
        <f t="shared" si="1"/>
        <v>-0.57494297376901982</v>
      </c>
      <c r="H24" s="7"/>
    </row>
    <row r="25" spans="1:8" x14ac:dyDescent="0.2">
      <c r="A25" s="4" t="s">
        <v>29</v>
      </c>
      <c r="B25" s="5">
        <v>52.35672142553058</v>
      </c>
      <c r="C25" s="5">
        <v>77.355029974491757</v>
      </c>
      <c r="D25" s="8"/>
      <c r="E25" s="23" t="str">
        <f t="shared" si="2"/>
        <v/>
      </c>
      <c r="F25" s="7">
        <f t="shared" si="0"/>
        <v>0.18807362011314024</v>
      </c>
      <c r="G25" s="7">
        <f t="shared" si="1"/>
        <v>0.9344322522719497</v>
      </c>
      <c r="H25" s="7"/>
    </row>
    <row r="26" spans="1:8" x14ac:dyDescent="0.2">
      <c r="A26" s="4" t="s">
        <v>30</v>
      </c>
      <c r="B26" s="5">
        <v>16.49382013586056</v>
      </c>
      <c r="C26" s="5">
        <v>24.882079483489818</v>
      </c>
      <c r="D26" s="8"/>
      <c r="E26" s="23" t="str">
        <f t="shared" si="2"/>
        <v/>
      </c>
      <c r="F26" s="7">
        <f t="shared" si="0"/>
        <v>-1.0438961863498275</v>
      </c>
      <c r="G26" s="7">
        <f t="shared" si="1"/>
        <v>-0.93515383828871546</v>
      </c>
      <c r="H26" s="7"/>
    </row>
    <row r="27" spans="1:8" x14ac:dyDescent="0.2">
      <c r="A27" s="4" t="s">
        <v>31</v>
      </c>
      <c r="B27" s="5">
        <v>6.9402542865560024</v>
      </c>
      <c r="C27" s="5">
        <v>88.035307353485308</v>
      </c>
      <c r="D27" s="8"/>
      <c r="E27" s="23" t="str">
        <f t="shared" si="2"/>
        <v>ROVIGO</v>
      </c>
      <c r="F27" s="7">
        <f t="shared" si="0"/>
        <v>-1.3720822573911324</v>
      </c>
      <c r="G27" s="7">
        <f t="shared" si="1"/>
        <v>1.3149654192513847</v>
      </c>
      <c r="H27" s="7"/>
    </row>
    <row r="28" spans="1:8" x14ac:dyDescent="0.2">
      <c r="A28" s="4" t="s">
        <v>32</v>
      </c>
      <c r="B28" s="5">
        <v>81.370048266499623</v>
      </c>
      <c r="C28" s="5">
        <v>15.886218579167366</v>
      </c>
      <c r="D28" s="8"/>
      <c r="E28" s="23" t="str">
        <f t="shared" si="2"/>
        <v/>
      </c>
      <c r="F28" s="7">
        <f t="shared" si="0"/>
        <v>1.1847454276841316</v>
      </c>
      <c r="G28" s="7">
        <f t="shared" si="1"/>
        <v>-1.2556720531396943</v>
      </c>
      <c r="H28" s="7"/>
    </row>
    <row r="29" spans="1:8" x14ac:dyDescent="0.2">
      <c r="A29" s="4" t="s">
        <v>33</v>
      </c>
      <c r="B29" s="5">
        <v>56.376725292849493</v>
      </c>
      <c r="C29" s="5">
        <v>39.685366002701649</v>
      </c>
      <c r="D29" s="8"/>
      <c r="E29" s="23" t="str">
        <f t="shared" si="2"/>
        <v/>
      </c>
      <c r="F29" s="7">
        <f t="shared" si="0"/>
        <v>0.32616962485070988</v>
      </c>
      <c r="G29" s="7">
        <f t="shared" si="1"/>
        <v>-0.40771983063464756</v>
      </c>
      <c r="H29" s="7"/>
    </row>
    <row r="30" spans="1:8" x14ac:dyDescent="0.2">
      <c r="A30" s="4" t="s">
        <v>34</v>
      </c>
      <c r="B30" s="5">
        <v>96.951801074884571</v>
      </c>
      <c r="C30" s="5">
        <v>71.112212532901836</v>
      </c>
      <c r="D30" s="8"/>
      <c r="E30" s="23" t="str">
        <f t="shared" si="2"/>
        <v>GORIZIA</v>
      </c>
      <c r="F30" s="7">
        <f t="shared" si="0"/>
        <v>1.7200130245985261</v>
      </c>
      <c r="G30" s="7">
        <f t="shared" si="1"/>
        <v>0.71200365724359393</v>
      </c>
      <c r="H30" s="7"/>
    </row>
    <row r="31" spans="1:8" x14ac:dyDescent="0.2">
      <c r="A31" s="4" t="s">
        <v>35</v>
      </c>
      <c r="B31" s="5">
        <v>84.771056441355427</v>
      </c>
      <c r="C31" s="5">
        <v>14.171985628878714</v>
      </c>
      <c r="D31" s="8"/>
      <c r="E31" s="23" t="str">
        <f t="shared" si="2"/>
        <v>TRIESTE</v>
      </c>
      <c r="F31" s="7">
        <f t="shared" si="0"/>
        <v>1.3015775643011138</v>
      </c>
      <c r="G31" s="7">
        <f t="shared" si="1"/>
        <v>-1.3167493520118059</v>
      </c>
      <c r="H31" s="7"/>
    </row>
    <row r="32" spans="1:8" x14ac:dyDescent="0.2">
      <c r="A32" s="4" t="s">
        <v>36</v>
      </c>
      <c r="B32" s="5">
        <v>57.678010551679648</v>
      </c>
      <c r="C32" s="5">
        <v>4.2035612178484838</v>
      </c>
      <c r="D32" s="8"/>
      <c r="E32" s="23" t="str">
        <f t="shared" si="2"/>
        <v>IMPERIA</v>
      </c>
      <c r="F32" s="7">
        <f t="shared" ref="F32:G66" si="3">(B32-B$103)/B$104</f>
        <v>0.37087164534607536</v>
      </c>
      <c r="G32" s="7">
        <f t="shared" ref="G32:G65" si="4">(C32-C$103)/C$104</f>
        <v>-1.6719195387323593</v>
      </c>
      <c r="H32" s="7"/>
    </row>
    <row r="33" spans="1:8" x14ac:dyDescent="0.2">
      <c r="A33" s="4" t="s">
        <v>37</v>
      </c>
      <c r="B33" s="5">
        <v>76.874328045824839</v>
      </c>
      <c r="C33" s="5">
        <v>4.3074204899593962</v>
      </c>
      <c r="D33" s="8"/>
      <c r="E33" s="23" t="str">
        <f t="shared" si="2"/>
        <v>SAVONA</v>
      </c>
      <c r="F33" s="7">
        <f t="shared" si="3"/>
        <v>1.0303075163327793</v>
      </c>
      <c r="G33" s="7">
        <f t="shared" si="4"/>
        <v>-1.6682190826174013</v>
      </c>
      <c r="H33" s="7"/>
    </row>
    <row r="34" spans="1:8" x14ac:dyDescent="0.2">
      <c r="A34" s="4" t="s">
        <v>38</v>
      </c>
      <c r="B34" s="5">
        <v>3.908438045711371</v>
      </c>
      <c r="C34" s="5">
        <v>24.309331891227824</v>
      </c>
      <c r="D34" s="8"/>
      <c r="E34" s="23" t="str">
        <f t="shared" si="2"/>
        <v>GENOVA</v>
      </c>
      <c r="F34" s="7">
        <f t="shared" si="3"/>
        <v>-1.4762318362915019</v>
      </c>
      <c r="G34" s="7">
        <f t="shared" si="4"/>
        <v>-0.95556056064519423</v>
      </c>
      <c r="H34" s="7"/>
    </row>
    <row r="35" spans="1:8" x14ac:dyDescent="0.2">
      <c r="A35" s="4" t="s">
        <v>39</v>
      </c>
      <c r="B35" s="5">
        <v>5.9027469313744865</v>
      </c>
      <c r="C35" s="5">
        <v>63.081203748474856</v>
      </c>
      <c r="D35" s="8"/>
      <c r="E35" s="23" t="str">
        <f t="shared" si="2"/>
        <v>LA SPEZIA</v>
      </c>
      <c r="F35" s="7">
        <f t="shared" si="3"/>
        <v>-1.4077229247549592</v>
      </c>
      <c r="G35" s="7">
        <f t="shared" si="4"/>
        <v>0.42586266124395195</v>
      </c>
      <c r="H35" s="7"/>
    </row>
    <row r="36" spans="1:8" x14ac:dyDescent="0.2">
      <c r="A36" s="4" t="s">
        <v>40</v>
      </c>
      <c r="B36" s="5">
        <v>92.010313028829458</v>
      </c>
      <c r="C36" s="5">
        <v>41.634713771567355</v>
      </c>
      <c r="D36" s="8"/>
      <c r="E36" s="23" t="str">
        <f t="shared" si="2"/>
        <v>PIACENZA</v>
      </c>
      <c r="F36" s="7">
        <f t="shared" si="3"/>
        <v>1.5502620046638642</v>
      </c>
      <c r="G36" s="7">
        <f t="shared" si="4"/>
        <v>-0.3382655034006235</v>
      </c>
      <c r="H36" s="7"/>
    </row>
    <row r="37" spans="1:8" x14ac:dyDescent="0.2">
      <c r="A37" s="4" t="s">
        <v>41</v>
      </c>
      <c r="B37" s="5">
        <v>54.416956134128291</v>
      </c>
      <c r="C37" s="5">
        <v>15.656650562997608</v>
      </c>
      <c r="D37" s="8"/>
      <c r="E37" s="23" t="str">
        <f t="shared" si="2"/>
        <v/>
      </c>
      <c r="F37" s="7">
        <f t="shared" si="3"/>
        <v>0.25884722916162239</v>
      </c>
      <c r="G37" s="7">
        <f t="shared" si="4"/>
        <v>-1.2638514515888477</v>
      </c>
      <c r="H37" s="7"/>
    </row>
    <row r="38" spans="1:8" x14ac:dyDescent="0.2">
      <c r="A38" s="4" t="s">
        <v>42</v>
      </c>
      <c r="B38" s="5">
        <v>50.058893273950474</v>
      </c>
      <c r="C38" s="5">
        <v>85.097879199521699</v>
      </c>
      <c r="D38" s="8"/>
      <c r="E38" s="23" t="str">
        <f t="shared" si="2"/>
        <v/>
      </c>
      <c r="F38" s="7">
        <f t="shared" si="3"/>
        <v>0.1091381519444591</v>
      </c>
      <c r="G38" s="7">
        <f t="shared" si="4"/>
        <v>1.2103062612035942</v>
      </c>
      <c r="H38" s="7"/>
    </row>
    <row r="39" spans="1:8" x14ac:dyDescent="0.2">
      <c r="A39" s="4" t="s">
        <v>43</v>
      </c>
      <c r="B39" s="5">
        <v>49.523543467641673</v>
      </c>
      <c r="C39" s="5">
        <v>67.404318502592716</v>
      </c>
      <c r="D39" s="8"/>
      <c r="E39" s="23" t="str">
        <f t="shared" si="2"/>
        <v/>
      </c>
      <c r="F39" s="7">
        <f t="shared" si="3"/>
        <v>9.0747704614470931E-2</v>
      </c>
      <c r="G39" s="7">
        <f t="shared" si="4"/>
        <v>0.57989316908784228</v>
      </c>
      <c r="H39" s="7"/>
    </row>
    <row r="40" spans="1:8" x14ac:dyDescent="0.2">
      <c r="A40" s="4" t="s">
        <v>44</v>
      </c>
      <c r="B40" s="5">
        <v>91.853095708870839</v>
      </c>
      <c r="C40" s="5">
        <v>98.944713963097186</v>
      </c>
      <c r="D40" s="8"/>
      <c r="E40" s="23" t="str">
        <f t="shared" si="2"/>
        <v>BOLOGNA</v>
      </c>
      <c r="F40" s="7">
        <f t="shared" si="3"/>
        <v>1.5448612427545696</v>
      </c>
      <c r="G40" s="7">
        <f t="shared" si="4"/>
        <v>1.7036623509609607</v>
      </c>
      <c r="H40" s="7"/>
    </row>
    <row r="41" spans="1:8" x14ac:dyDescent="0.2">
      <c r="A41" s="4" t="s">
        <v>45</v>
      </c>
      <c r="B41" s="5">
        <v>10.385656820475653</v>
      </c>
      <c r="C41" s="5">
        <v>57.168531577465046</v>
      </c>
      <c r="D41" s="8"/>
      <c r="E41" s="23" t="str">
        <f t="shared" si="2"/>
        <v/>
      </c>
      <c r="F41" s="7">
        <f t="shared" si="3"/>
        <v>-1.2537250765647547</v>
      </c>
      <c r="G41" s="7">
        <f t="shared" si="4"/>
        <v>0.21519698406117843</v>
      </c>
      <c r="H41" s="7"/>
    </row>
    <row r="42" spans="1:8" x14ac:dyDescent="0.2">
      <c r="A42" s="4" t="s">
        <v>46</v>
      </c>
      <c r="B42" s="5">
        <v>18.668333891385664</v>
      </c>
      <c r="C42" s="5">
        <v>73.281322284183943</v>
      </c>
      <c r="D42" s="8"/>
      <c r="E42" s="23" t="str">
        <f t="shared" si="2"/>
        <v/>
      </c>
      <c r="F42" s="7">
        <f t="shared" si="3"/>
        <v>-0.96919683983273552</v>
      </c>
      <c r="G42" s="7">
        <f t="shared" si="4"/>
        <v>0.78928799864139543</v>
      </c>
      <c r="H42" s="7"/>
    </row>
    <row r="43" spans="1:8" x14ac:dyDescent="0.2">
      <c r="A43" s="4" t="s">
        <v>47</v>
      </c>
      <c r="B43" s="5">
        <v>62.83984729859975</v>
      </c>
      <c r="C43" s="5">
        <v>16.998852970437728</v>
      </c>
      <c r="D43" s="8"/>
      <c r="E43" s="23" t="str">
        <f t="shared" si="2"/>
        <v/>
      </c>
      <c r="F43" s="7">
        <f t="shared" si="3"/>
        <v>0.54819212945114437</v>
      </c>
      <c r="G43" s="7">
        <f t="shared" si="4"/>
        <v>-1.2160294227494859</v>
      </c>
      <c r="H43" s="7"/>
    </row>
    <row r="44" spans="1:8" x14ac:dyDescent="0.2">
      <c r="A44" s="4" t="s">
        <v>48</v>
      </c>
      <c r="B44" s="5">
        <v>71.273019548136489</v>
      </c>
      <c r="C44" s="5">
        <v>66.867722668924785</v>
      </c>
      <c r="D44" s="8"/>
      <c r="E44" s="23" t="str">
        <f t="shared" si="2"/>
        <v/>
      </c>
      <c r="F44" s="7">
        <f t="shared" si="3"/>
        <v>0.83789020770236555</v>
      </c>
      <c r="G44" s="7">
        <f t="shared" si="4"/>
        <v>0.560774516572764</v>
      </c>
      <c r="H44" s="7"/>
    </row>
    <row r="45" spans="1:8" x14ac:dyDescent="0.2">
      <c r="A45" s="4" t="s">
        <v>49</v>
      </c>
      <c r="B45" s="5">
        <v>93.457682248525927</v>
      </c>
      <c r="C45" s="5">
        <v>29.037031510248035</v>
      </c>
      <c r="D45" s="8"/>
      <c r="E45" s="23" t="str">
        <f t="shared" si="2"/>
        <v>MASSA CARRARA</v>
      </c>
      <c r="F45" s="7">
        <f t="shared" si="3"/>
        <v>1.5999823316130819</v>
      </c>
      <c r="G45" s="7">
        <f t="shared" si="4"/>
        <v>-0.78711488786784922</v>
      </c>
      <c r="H45" s="7"/>
    </row>
    <row r="46" spans="1:8" x14ac:dyDescent="0.2">
      <c r="A46" s="4" t="s">
        <v>50</v>
      </c>
      <c r="B46" s="5">
        <v>69.030062773164858</v>
      </c>
      <c r="C46" s="5">
        <v>93.819162145949278</v>
      </c>
      <c r="D46" s="8"/>
      <c r="E46" s="23" t="str">
        <f t="shared" si="2"/>
        <v>LUCCA</v>
      </c>
      <c r="F46" s="7">
        <f t="shared" si="3"/>
        <v>0.76083969241785532</v>
      </c>
      <c r="G46" s="7">
        <f t="shared" si="4"/>
        <v>1.5210413949422801</v>
      </c>
      <c r="H46" s="7"/>
    </row>
    <row r="47" spans="1:8" x14ac:dyDescent="0.2">
      <c r="A47" s="4" t="s">
        <v>51</v>
      </c>
      <c r="B47" s="5">
        <v>65.379195252065529</v>
      </c>
      <c r="C47" s="5">
        <v>19.124135367832462</v>
      </c>
      <c r="D47" s="8"/>
      <c r="E47" s="23" t="str">
        <f t="shared" si="2"/>
        <v/>
      </c>
      <c r="F47" s="7">
        <f t="shared" si="3"/>
        <v>0.63542433583357882</v>
      </c>
      <c r="G47" s="7">
        <f t="shared" si="4"/>
        <v>-1.1403066289766453</v>
      </c>
      <c r="H47" s="7"/>
    </row>
    <row r="48" spans="1:8" x14ac:dyDescent="0.2">
      <c r="A48" s="4" t="s">
        <v>52</v>
      </c>
      <c r="B48" s="5">
        <v>10.209270535521675</v>
      </c>
      <c r="C48" s="5">
        <v>39.266147482610791</v>
      </c>
      <c r="D48" s="8"/>
      <c r="E48" s="23" t="str">
        <f t="shared" si="2"/>
        <v/>
      </c>
      <c r="F48" s="7">
        <f t="shared" si="3"/>
        <v>-1.2597843347263376</v>
      </c>
      <c r="G48" s="7">
        <f t="shared" si="4"/>
        <v>-0.4226563856926997</v>
      </c>
      <c r="H48" s="7"/>
    </row>
    <row r="49" spans="1:8" x14ac:dyDescent="0.2">
      <c r="A49" s="4" t="s">
        <v>53</v>
      </c>
      <c r="B49" s="5">
        <v>86.378629358370887</v>
      </c>
      <c r="C49" s="5">
        <v>53.967126720582968</v>
      </c>
      <c r="D49" s="8"/>
      <c r="E49" s="23" t="str">
        <f t="shared" si="2"/>
        <v>PRATO</v>
      </c>
      <c r="F49" s="7">
        <f t="shared" si="3"/>
        <v>1.3568012418127018</v>
      </c>
      <c r="G49" s="7">
        <f t="shared" si="4"/>
        <v>0.10113246253772321</v>
      </c>
      <c r="H49" s="7"/>
    </row>
    <row r="50" spans="1:8" x14ac:dyDescent="0.2">
      <c r="A50" s="4" t="s">
        <v>54</v>
      </c>
      <c r="B50" s="5">
        <v>45.651628560453531</v>
      </c>
      <c r="C50" s="5">
        <v>32.284222845345091</v>
      </c>
      <c r="D50" s="8"/>
      <c r="E50" s="23" t="str">
        <f t="shared" si="2"/>
        <v/>
      </c>
      <c r="F50" s="7">
        <f t="shared" si="3"/>
        <v>-4.2261117519605353E-2</v>
      </c>
      <c r="G50" s="7">
        <f t="shared" si="4"/>
        <v>-0.67141901605809429</v>
      </c>
      <c r="H50" s="7"/>
    </row>
    <row r="51" spans="1:8" x14ac:dyDescent="0.2">
      <c r="A51" s="4" t="s">
        <v>55</v>
      </c>
      <c r="B51" s="5">
        <v>65.776792214095366</v>
      </c>
      <c r="C51" s="5">
        <v>84.485264134125757</v>
      </c>
      <c r="D51" s="8"/>
      <c r="E51" s="23" t="str">
        <f t="shared" si="2"/>
        <v/>
      </c>
      <c r="F51" s="7">
        <f t="shared" si="3"/>
        <v>0.64908266895073941</v>
      </c>
      <c r="G51" s="7">
        <f t="shared" si="4"/>
        <v>1.188479079876549</v>
      </c>
      <c r="H51" s="7"/>
    </row>
    <row r="52" spans="1:8" x14ac:dyDescent="0.2">
      <c r="A52" s="4" t="s">
        <v>56</v>
      </c>
      <c r="B52" s="5">
        <v>15.009034630517792</v>
      </c>
      <c r="C52" s="5">
        <v>50.911761249082147</v>
      </c>
      <c r="D52" s="8"/>
      <c r="E52" s="23" t="str">
        <f t="shared" si="2"/>
        <v/>
      </c>
      <c r="F52" s="7">
        <f t="shared" si="3"/>
        <v>-1.0949018452863797</v>
      </c>
      <c r="G52" s="7">
        <f t="shared" si="4"/>
        <v>-7.7287456399416339E-3</v>
      </c>
      <c r="H52" s="7"/>
    </row>
    <row r="53" spans="1:8" x14ac:dyDescent="0.2">
      <c r="A53" s="4" t="s">
        <v>57</v>
      </c>
      <c r="B53" s="5">
        <v>24.861806315239242</v>
      </c>
      <c r="C53" s="5">
        <v>25.539927235732485</v>
      </c>
      <c r="D53" s="8"/>
      <c r="E53" s="23" t="str">
        <f t="shared" si="2"/>
        <v/>
      </c>
      <c r="F53" s="7">
        <f t="shared" si="3"/>
        <v>-0.75643739347008387</v>
      </c>
      <c r="G53" s="7">
        <f t="shared" si="4"/>
        <v>-0.91171503799654607</v>
      </c>
      <c r="H53" s="7"/>
    </row>
    <row r="54" spans="1:8" x14ac:dyDescent="0.2">
      <c r="A54" s="4" t="s">
        <v>58</v>
      </c>
      <c r="B54" s="5">
        <v>88.93252196460773</v>
      </c>
      <c r="C54" s="5">
        <v>48.758082128732141</v>
      </c>
      <c r="D54" s="8"/>
      <c r="E54" s="23" t="str">
        <f t="shared" si="2"/>
        <v>GROSSETO</v>
      </c>
      <c r="F54" s="7">
        <f t="shared" si="3"/>
        <v>1.4445330891169541</v>
      </c>
      <c r="G54" s="7">
        <f t="shared" si="4"/>
        <v>-8.4463301049166467E-2</v>
      </c>
      <c r="H54" s="7"/>
    </row>
    <row r="55" spans="1:8" x14ac:dyDescent="0.2">
      <c r="A55" s="4" t="s">
        <v>59</v>
      </c>
      <c r="B55" s="5">
        <v>27.430914412464613</v>
      </c>
      <c r="C55" s="5">
        <v>74.257286278333638</v>
      </c>
      <c r="D55" s="8"/>
      <c r="E55" s="24" t="str">
        <f t="shared" si="2"/>
        <v/>
      </c>
      <c r="F55" s="7">
        <f t="shared" si="3"/>
        <v>-0.66818286047074593</v>
      </c>
      <c r="G55" s="7">
        <f t="shared" si="4"/>
        <v>0.82406112824963407</v>
      </c>
      <c r="H55" s="7"/>
    </row>
    <row r="56" spans="1:8" x14ac:dyDescent="0.2">
      <c r="A56" s="4" t="s">
        <v>60</v>
      </c>
      <c r="B56" s="5">
        <v>20.143144814965751</v>
      </c>
      <c r="C56" s="5">
        <v>1.9412395146199302</v>
      </c>
      <c r="D56" s="8"/>
      <c r="E56" s="24" t="str">
        <f t="shared" si="2"/>
        <v>TERNI</v>
      </c>
      <c r="F56" s="7">
        <f t="shared" si="3"/>
        <v>-0.91853382979300469</v>
      </c>
      <c r="G56" s="7">
        <f t="shared" si="4"/>
        <v>-1.7525249773279059</v>
      </c>
      <c r="H56" s="7"/>
    </row>
    <row r="57" spans="1:8" x14ac:dyDescent="0.2">
      <c r="A57" s="4" t="s">
        <v>61</v>
      </c>
      <c r="B57" s="5">
        <v>46.957927778651907</v>
      </c>
      <c r="C57" s="5">
        <v>86.045973082334129</v>
      </c>
      <c r="D57" s="8"/>
      <c r="E57" s="24" t="str">
        <f t="shared" si="2"/>
        <v/>
      </c>
      <c r="F57" s="7">
        <f t="shared" si="3"/>
        <v>2.613143545550842E-3</v>
      </c>
      <c r="G57" s="7">
        <f t="shared" si="4"/>
        <v>1.2440863920951424</v>
      </c>
      <c r="H57" s="7"/>
    </row>
    <row r="58" spans="1:8" x14ac:dyDescent="0.2">
      <c r="A58" s="4" t="s">
        <v>62</v>
      </c>
      <c r="B58" s="5">
        <v>94.941414140397512</v>
      </c>
      <c r="C58" s="5">
        <v>78.63434160345362</v>
      </c>
      <c r="D58" s="8"/>
      <c r="E58" s="24" t="str">
        <f t="shared" si="2"/>
        <v>ANCONA</v>
      </c>
      <c r="F58" s="7">
        <f t="shared" si="3"/>
        <v>1.6509517966016407</v>
      </c>
      <c r="G58" s="7">
        <f t="shared" si="4"/>
        <v>0.98001351279988114</v>
      </c>
      <c r="H58" s="7"/>
    </row>
    <row r="59" spans="1:8" x14ac:dyDescent="0.2">
      <c r="A59" s="4" t="s">
        <v>63</v>
      </c>
      <c r="B59" s="5">
        <v>40.76097284402023</v>
      </c>
      <c r="C59" s="5">
        <v>89.001587517971529</v>
      </c>
      <c r="D59" s="8"/>
      <c r="E59" s="24" t="str">
        <f t="shared" si="2"/>
        <v>MACERATA</v>
      </c>
      <c r="F59" s="7">
        <f t="shared" si="3"/>
        <v>-0.21026593474801031</v>
      </c>
      <c r="G59" s="7">
        <f t="shared" si="4"/>
        <v>1.3493935186474324</v>
      </c>
      <c r="H59" s="7"/>
    </row>
    <row r="60" spans="1:8" x14ac:dyDescent="0.2">
      <c r="A60" s="4" t="s">
        <v>64</v>
      </c>
      <c r="B60" s="5">
        <v>34.647001122647424</v>
      </c>
      <c r="C60" s="5">
        <v>5.7237139984605001</v>
      </c>
      <c r="D60" s="8"/>
      <c r="E60" s="24" t="str">
        <f t="shared" si="2"/>
        <v>ASCOLI PICENO</v>
      </c>
      <c r="F60" s="7">
        <f t="shared" si="3"/>
        <v>-0.42029435652740782</v>
      </c>
      <c r="G60" s="7">
        <f t="shared" si="4"/>
        <v>-1.6177572233381314</v>
      </c>
      <c r="H60" s="7"/>
    </row>
    <row r="61" spans="1:8" x14ac:dyDescent="0.2">
      <c r="A61" s="4" t="s">
        <v>65</v>
      </c>
      <c r="B61" s="5">
        <v>89.330725520361341</v>
      </c>
      <c r="C61" s="5">
        <v>33.727878880571552</v>
      </c>
      <c r="D61" s="8"/>
      <c r="E61" s="24" t="str">
        <f t="shared" si="2"/>
        <v>VITERBO</v>
      </c>
      <c r="F61" s="7">
        <f t="shared" si="3"/>
        <v>1.4582122600672405</v>
      </c>
      <c r="G61" s="7">
        <f t="shared" si="4"/>
        <v>-0.61998224305871474</v>
      </c>
      <c r="H61" s="7"/>
    </row>
    <row r="62" spans="1:8" x14ac:dyDescent="0.2">
      <c r="A62" s="4" t="s">
        <v>66</v>
      </c>
      <c r="B62" s="5">
        <v>38.188035468745781</v>
      </c>
      <c r="C62" s="5">
        <v>62.631186093237609</v>
      </c>
      <c r="D62" s="8"/>
      <c r="E62" s="24" t="str">
        <f t="shared" si="2"/>
        <v/>
      </c>
      <c r="F62" s="7">
        <f t="shared" si="3"/>
        <v>-0.29865201189930946</v>
      </c>
      <c r="G62" s="7">
        <f t="shared" si="4"/>
        <v>0.40982874775394235</v>
      </c>
      <c r="H62" s="7"/>
    </row>
    <row r="63" spans="1:8" x14ac:dyDescent="0.2">
      <c r="A63" s="4" t="s">
        <v>67</v>
      </c>
      <c r="B63" s="5">
        <v>65.829038552350411</v>
      </c>
      <c r="C63" s="5">
        <v>22.01132168658626</v>
      </c>
      <c r="D63" s="8"/>
      <c r="E63" s="24" t="str">
        <f t="shared" si="2"/>
        <v/>
      </c>
      <c r="F63" s="7">
        <f t="shared" si="3"/>
        <v>0.65087744597417585</v>
      </c>
      <c r="G63" s="7">
        <f t="shared" si="4"/>
        <v>-1.0374375634506887</v>
      </c>
      <c r="H63" s="7"/>
    </row>
    <row r="64" spans="1:8" x14ac:dyDescent="0.2">
      <c r="A64" s="4" t="s">
        <v>68</v>
      </c>
      <c r="B64" s="5">
        <v>28.120322633328776</v>
      </c>
      <c r="C64" s="5">
        <v>94.32298396366366</v>
      </c>
      <c r="D64" s="8"/>
      <c r="E64" s="24" t="str">
        <f t="shared" si="2"/>
        <v>LATINA</v>
      </c>
      <c r="F64" s="7">
        <f t="shared" si="3"/>
        <v>-0.64450016660357001</v>
      </c>
      <c r="G64" s="7">
        <f t="shared" si="4"/>
        <v>1.5389923249682431</v>
      </c>
      <c r="H64" s="7"/>
    </row>
    <row r="65" spans="1:8" x14ac:dyDescent="0.2">
      <c r="A65" s="4" t="s">
        <v>69</v>
      </c>
      <c r="B65" s="5">
        <v>90.821281921908195</v>
      </c>
      <c r="C65" s="5">
        <v>67.158207140741581</v>
      </c>
      <c r="D65" s="8"/>
      <c r="E65" s="24" t="str">
        <f t="shared" si="2"/>
        <v>FROSINONE</v>
      </c>
      <c r="F65" s="7">
        <f t="shared" si="3"/>
        <v>1.5094161620244073</v>
      </c>
      <c r="G65" s="7">
        <f t="shared" si="4"/>
        <v>0.5711243391566051</v>
      </c>
      <c r="H65" s="7"/>
    </row>
    <row r="66" spans="1:8" x14ac:dyDescent="0.2">
      <c r="A66" s="4" t="s">
        <v>70</v>
      </c>
      <c r="B66" s="5">
        <v>76.942455060357332</v>
      </c>
      <c r="C66" s="5">
        <v>81.885029223137181</v>
      </c>
      <c r="D66" s="8"/>
      <c r="E66" s="24" t="str">
        <f t="shared" si="2"/>
        <v/>
      </c>
      <c r="F66" s="7">
        <f t="shared" si="3"/>
        <v>1.0326478296339976</v>
      </c>
      <c r="G66" s="7">
        <f t="shared" si="3"/>
        <v>1.0958339555546734</v>
      </c>
      <c r="H66" s="7"/>
    </row>
    <row r="67" spans="1:8" x14ac:dyDescent="0.2">
      <c r="A67" s="4" t="s">
        <v>71</v>
      </c>
      <c r="B67" s="5">
        <v>72.983847769325479</v>
      </c>
      <c r="C67" s="5">
        <v>14.004700430289674</v>
      </c>
      <c r="D67" s="8"/>
      <c r="E67" s="24" t="str">
        <f t="shared" ref="E67:E101" si="5">IF(OR(ABS(F67)&gt;1.3,ABS(G67)&gt;1.3),A67,"")</f>
        <v>TERAMO</v>
      </c>
      <c r="F67" s="7">
        <f t="shared" ref="F67:G101" si="6">(B67-B$103)/B$104</f>
        <v>0.8966609327902626</v>
      </c>
      <c r="G67" s="7">
        <f t="shared" si="6"/>
        <v>-1.3227096435050845</v>
      </c>
      <c r="H67" s="7"/>
    </row>
    <row r="68" spans="1:8" x14ac:dyDescent="0.2">
      <c r="A68" s="4" t="s">
        <v>72</v>
      </c>
      <c r="B68" s="5">
        <v>95.501642545457429</v>
      </c>
      <c r="C68" s="5">
        <v>61.295625874886575</v>
      </c>
      <c r="D68" s="8"/>
      <c r="E68" s="24" t="str">
        <f t="shared" si="5"/>
        <v>PESCARA</v>
      </c>
      <c r="F68" s="7">
        <f t="shared" si="6"/>
        <v>1.6701968787042289</v>
      </c>
      <c r="G68" s="7">
        <f t="shared" si="6"/>
        <v>0.36224337693010361</v>
      </c>
      <c r="H68" s="7"/>
    </row>
    <row r="69" spans="1:8" x14ac:dyDescent="0.2">
      <c r="A69" s="4" t="s">
        <v>73</v>
      </c>
      <c r="B69" s="5">
        <v>42.764138937444329</v>
      </c>
      <c r="C69" s="5">
        <v>5.4744172610267761</v>
      </c>
      <c r="D69" s="8"/>
      <c r="E69" s="24" t="str">
        <f t="shared" si="5"/>
        <v>CHIETI</v>
      </c>
      <c r="F69" s="7">
        <f t="shared" si="6"/>
        <v>-0.14145275857757858</v>
      </c>
      <c r="G69" s="7">
        <f t="shared" si="6"/>
        <v>-1.6266395466755272</v>
      </c>
      <c r="H69" s="7"/>
    </row>
    <row r="70" spans="1:8" x14ac:dyDescent="0.2">
      <c r="A70" s="4" t="s">
        <v>74</v>
      </c>
      <c r="B70" s="5">
        <v>7.7412046407576263</v>
      </c>
      <c r="C70" s="5">
        <v>85.384620543967699</v>
      </c>
      <c r="D70" s="8"/>
      <c r="E70" s="24" t="str">
        <f t="shared" si="5"/>
        <v>ISERNIA</v>
      </c>
      <c r="F70" s="7">
        <f t="shared" si="6"/>
        <v>-1.3445678450773566</v>
      </c>
      <c r="G70" s="7">
        <f t="shared" si="6"/>
        <v>1.2205227179522353</v>
      </c>
      <c r="H70" s="7"/>
    </row>
    <row r="71" spans="1:8" x14ac:dyDescent="0.2">
      <c r="A71" s="4" t="s">
        <v>75</v>
      </c>
      <c r="B71" s="5">
        <v>47.503476880647547</v>
      </c>
      <c r="C71" s="5">
        <v>83.491062306713644</v>
      </c>
      <c r="D71" s="8"/>
      <c r="E71" s="24" t="str">
        <f t="shared" si="5"/>
        <v/>
      </c>
      <c r="F71" s="7">
        <f t="shared" si="6"/>
        <v>2.1353959191584657E-2</v>
      </c>
      <c r="G71" s="7">
        <f t="shared" si="6"/>
        <v>1.153056145005402</v>
      </c>
      <c r="H71" s="7"/>
    </row>
    <row r="72" spans="1:8" x14ac:dyDescent="0.2">
      <c r="A72" s="4" t="s">
        <v>76</v>
      </c>
      <c r="B72" s="5">
        <v>52.77914483958228</v>
      </c>
      <c r="C72" s="5">
        <v>86.855614234629371</v>
      </c>
      <c r="D72" s="8"/>
      <c r="E72" s="24" t="str">
        <f t="shared" si="5"/>
        <v/>
      </c>
      <c r="F72" s="7">
        <f t="shared" si="6"/>
        <v>0.20258479664766671</v>
      </c>
      <c r="G72" s="7">
        <f t="shared" si="6"/>
        <v>1.2729335185195705</v>
      </c>
      <c r="H72" s="7"/>
    </row>
    <row r="73" spans="1:8" x14ac:dyDescent="0.2">
      <c r="A73" s="4" t="s">
        <v>77</v>
      </c>
      <c r="B73" s="5">
        <v>65.114169537586932</v>
      </c>
      <c r="C73" s="5">
        <v>30.120098295088837</v>
      </c>
      <c r="D73" s="8"/>
      <c r="E73" s="24" t="str">
        <f t="shared" si="5"/>
        <v/>
      </c>
      <c r="F73" s="7">
        <f t="shared" si="6"/>
        <v>0.626320117646191</v>
      </c>
      <c r="G73" s="7">
        <f t="shared" si="6"/>
        <v>-0.74852573713134063</v>
      </c>
      <c r="H73" s="7"/>
    </row>
    <row r="74" spans="1:8" x14ac:dyDescent="0.2">
      <c r="A74" s="4" t="s">
        <v>78</v>
      </c>
      <c r="B74" s="5">
        <v>7.3917286412399807</v>
      </c>
      <c r="C74" s="5">
        <v>30.618056067472143</v>
      </c>
      <c r="D74" s="8"/>
      <c r="E74" s="24" t="str">
        <f t="shared" si="5"/>
        <v>NAPOLI</v>
      </c>
      <c r="F74" s="7">
        <f t="shared" si="6"/>
        <v>-1.3565731169322923</v>
      </c>
      <c r="G74" s="7">
        <f t="shared" si="6"/>
        <v>-0.73078374023154657</v>
      </c>
      <c r="H74" s="7"/>
    </row>
    <row r="75" spans="1:8" x14ac:dyDescent="0.2">
      <c r="A75" s="4" t="s">
        <v>79</v>
      </c>
      <c r="B75" s="5">
        <v>15.299685617850905</v>
      </c>
      <c r="C75" s="5">
        <v>21.061338643922191</v>
      </c>
      <c r="D75" s="8"/>
      <c r="E75" s="24" t="str">
        <f t="shared" si="5"/>
        <v/>
      </c>
      <c r="F75" s="7">
        <f t="shared" si="6"/>
        <v>-1.0849173424230774</v>
      </c>
      <c r="G75" s="7">
        <f t="shared" si="6"/>
        <v>-1.071285004202811</v>
      </c>
      <c r="H75" s="7"/>
    </row>
    <row r="76" spans="1:8" x14ac:dyDescent="0.2">
      <c r="A76" s="4" t="s">
        <v>80</v>
      </c>
      <c r="B76" s="5">
        <v>79.345152913743206</v>
      </c>
      <c r="C76" s="5">
        <v>64.539521959822707</v>
      </c>
      <c r="D76" s="8"/>
      <c r="E76" s="24" t="str">
        <f t="shared" si="5"/>
        <v/>
      </c>
      <c r="F76" s="7">
        <f t="shared" si="6"/>
        <v>1.1151858035005291</v>
      </c>
      <c r="G76" s="7">
        <f t="shared" si="6"/>
        <v>0.47782184055510546</v>
      </c>
      <c r="H76" s="7"/>
    </row>
    <row r="77" spans="1:8" x14ac:dyDescent="0.2">
      <c r="A77" s="4" t="s">
        <v>81</v>
      </c>
      <c r="B77" s="5">
        <v>69.879465871966147</v>
      </c>
      <c r="C77" s="5">
        <v>63.777867418833893</v>
      </c>
      <c r="D77" s="8"/>
      <c r="E77" s="24" t="str">
        <f t="shared" si="5"/>
        <v/>
      </c>
      <c r="F77" s="7">
        <f t="shared" si="6"/>
        <v>0.79001856344078303</v>
      </c>
      <c r="G77" s="7">
        <f t="shared" si="6"/>
        <v>0.45068445410512414</v>
      </c>
      <c r="H77" s="7"/>
    </row>
    <row r="78" spans="1:8" x14ac:dyDescent="0.2">
      <c r="A78" s="4" t="s">
        <v>82</v>
      </c>
      <c r="B78" s="5">
        <v>7.3670285794599444</v>
      </c>
      <c r="C78" s="5">
        <v>83.568620367623765</v>
      </c>
      <c r="D78" s="8"/>
      <c r="E78" s="24" t="str">
        <f t="shared" si="5"/>
        <v>BARI</v>
      </c>
      <c r="F78" s="7">
        <f t="shared" si="6"/>
        <v>-1.3574216185659163</v>
      </c>
      <c r="G78" s="7">
        <f t="shared" si="6"/>
        <v>1.1558195015640023</v>
      </c>
      <c r="H78" s="7"/>
    </row>
    <row r="79" spans="1:8" x14ac:dyDescent="0.2">
      <c r="A79" s="4" t="s">
        <v>83</v>
      </c>
      <c r="B79" s="5">
        <v>72.720378876113784</v>
      </c>
      <c r="C79" s="5">
        <v>48.553330432929528</v>
      </c>
      <c r="D79" s="8"/>
      <c r="E79" s="24" t="str">
        <f t="shared" si="5"/>
        <v/>
      </c>
      <c r="F79" s="7">
        <f t="shared" si="6"/>
        <v>0.88761019484919934</v>
      </c>
      <c r="G79" s="7">
        <f t="shared" si="6"/>
        <v>-9.175850589107673E-2</v>
      </c>
      <c r="H79" s="7"/>
    </row>
    <row r="80" spans="1:8" x14ac:dyDescent="0.2">
      <c r="A80" s="4" t="s">
        <v>84</v>
      </c>
      <c r="B80" s="5">
        <v>7.973642313415219</v>
      </c>
      <c r="C80" s="5">
        <v>63.390881800926024</v>
      </c>
      <c r="D80" s="8"/>
      <c r="E80" s="24" t="str">
        <f t="shared" si="5"/>
        <v>BRINDISI</v>
      </c>
      <c r="F80" s="7">
        <f t="shared" si="6"/>
        <v>-1.336583098046275</v>
      </c>
      <c r="G80" s="7">
        <f t="shared" si="6"/>
        <v>0.43689634191174481</v>
      </c>
      <c r="H80" s="7"/>
    </row>
    <row r="81" spans="1:8" x14ac:dyDescent="0.2">
      <c r="A81" s="4" t="s">
        <v>85</v>
      </c>
      <c r="B81" s="5">
        <v>30.273860050865871</v>
      </c>
      <c r="C81" s="5">
        <v>82.982866894485866</v>
      </c>
      <c r="D81" s="8"/>
      <c r="E81" s="24" t="str">
        <f t="shared" si="5"/>
        <v/>
      </c>
      <c r="F81" s="7">
        <f t="shared" si="6"/>
        <v>-0.57052140358982206</v>
      </c>
      <c r="G81" s="7">
        <f t="shared" si="6"/>
        <v>1.1349493859019526</v>
      </c>
      <c r="H81" s="7"/>
    </row>
    <row r="82" spans="1:8" x14ac:dyDescent="0.2">
      <c r="A82" s="4" t="s">
        <v>86</v>
      </c>
      <c r="B82" s="5">
        <v>40.712259553704456</v>
      </c>
      <c r="C82" s="5">
        <v>95.868470745657845</v>
      </c>
      <c r="D82" s="8"/>
      <c r="E82" s="24" t="str">
        <f t="shared" si="5"/>
        <v>POTENZA</v>
      </c>
      <c r="F82" s="7">
        <f t="shared" si="6"/>
        <v>-0.21193934377751864</v>
      </c>
      <c r="G82" s="7">
        <f t="shared" si="6"/>
        <v>1.594057278696301</v>
      </c>
      <c r="H82" s="7"/>
    </row>
    <row r="83" spans="1:8" x14ac:dyDescent="0.2">
      <c r="A83" s="4" t="s">
        <v>87</v>
      </c>
      <c r="B83" s="5">
        <v>56.233776931454038</v>
      </c>
      <c r="C83" s="5">
        <v>45.383893105766489</v>
      </c>
      <c r="D83" s="8"/>
      <c r="E83" s="24" t="str">
        <f t="shared" si="5"/>
        <v/>
      </c>
      <c r="F83" s="7">
        <f t="shared" si="6"/>
        <v>0.32125903315875204</v>
      </c>
      <c r="G83" s="7">
        <f t="shared" si="6"/>
        <v>-0.20468403964363177</v>
      </c>
      <c r="H83" s="7"/>
    </row>
    <row r="84" spans="1:8" x14ac:dyDescent="0.2">
      <c r="A84" s="4" t="s">
        <v>88</v>
      </c>
      <c r="B84" s="5">
        <v>93.055943810108218</v>
      </c>
      <c r="C84" s="5">
        <v>36.346891732727116</v>
      </c>
      <c r="D84" s="8"/>
      <c r="E84" s="24" t="str">
        <f t="shared" si="5"/>
        <v>COSENZA</v>
      </c>
      <c r="F84" s="7">
        <f t="shared" si="6"/>
        <v>1.5861817296420206</v>
      </c>
      <c r="G84" s="7">
        <f t="shared" si="6"/>
        <v>-0.52666806968801205</v>
      </c>
      <c r="H84" s="7"/>
    </row>
    <row r="85" spans="1:8" x14ac:dyDescent="0.2">
      <c r="A85" s="4" t="s">
        <v>89</v>
      </c>
      <c r="B85" s="5">
        <v>23.556859072843039</v>
      </c>
      <c r="C85" s="5">
        <v>83.95640711300338</v>
      </c>
      <c r="D85" s="8"/>
      <c r="E85" s="24" t="str">
        <f t="shared" si="5"/>
        <v/>
      </c>
      <c r="F85" s="7">
        <f t="shared" si="6"/>
        <v>-0.8012652111827101</v>
      </c>
      <c r="G85" s="7">
        <f t="shared" si="6"/>
        <v>1.1696361575454464</v>
      </c>
      <c r="H85" s="7"/>
    </row>
    <row r="86" spans="1:8" x14ac:dyDescent="0.2">
      <c r="A86" s="4" t="s">
        <v>90</v>
      </c>
      <c r="B86" s="5">
        <v>73.045654391489663</v>
      </c>
      <c r="C86" s="5">
        <v>57.006956806234129</v>
      </c>
      <c r="D86" s="8"/>
      <c r="E86" s="24" t="str">
        <f t="shared" si="5"/>
        <v/>
      </c>
      <c r="F86" s="7">
        <f t="shared" si="6"/>
        <v>0.89878412666492191</v>
      </c>
      <c r="G86" s="7">
        <f t="shared" si="6"/>
        <v>0.20944015235927813</v>
      </c>
      <c r="H86" s="7"/>
    </row>
    <row r="87" spans="1:8" x14ac:dyDescent="0.2">
      <c r="A87" s="4" t="s">
        <v>91</v>
      </c>
      <c r="B87" s="5">
        <v>2.5044788200216495</v>
      </c>
      <c r="C87" s="5">
        <v>86.455494025415547</v>
      </c>
      <c r="D87" s="8"/>
      <c r="E87" s="24" t="str">
        <f t="shared" si="5"/>
        <v>VIBO VALENTIA</v>
      </c>
      <c r="F87" s="7">
        <f t="shared" si="6"/>
        <v>-1.5244609341434672</v>
      </c>
      <c r="G87" s="7">
        <f t="shared" si="6"/>
        <v>1.2586774271296521</v>
      </c>
      <c r="H87" s="7"/>
    </row>
    <row r="88" spans="1:8" x14ac:dyDescent="0.2">
      <c r="A88" s="4" t="s">
        <v>92</v>
      </c>
      <c r="B88" s="5">
        <v>17.619191432619292</v>
      </c>
      <c r="C88" s="5">
        <v>0.53952360608553462</v>
      </c>
      <c r="D88" s="8"/>
      <c r="E88" s="24" t="str">
        <f t="shared" si="5"/>
        <v>REGGIO CALABRIA</v>
      </c>
      <c r="F88" s="7">
        <f t="shared" si="6"/>
        <v>-1.0052371986826423</v>
      </c>
      <c r="G88" s="7">
        <f t="shared" si="6"/>
        <v>-1.8024674437032797</v>
      </c>
      <c r="H88" s="7"/>
    </row>
    <row r="89" spans="1:8" x14ac:dyDescent="0.2">
      <c r="A89" s="4" t="s">
        <v>93</v>
      </c>
      <c r="B89" s="5">
        <v>59.211759754057944</v>
      </c>
      <c r="C89" s="5">
        <v>19.794035366035541</v>
      </c>
      <c r="D89" s="8"/>
      <c r="E89" s="24" t="str">
        <f t="shared" si="5"/>
        <v/>
      </c>
      <c r="F89" s="7">
        <f t="shared" si="6"/>
        <v>0.42355931533559132</v>
      </c>
      <c r="G89" s="7">
        <f t="shared" si="6"/>
        <v>-1.1164384129341367</v>
      </c>
      <c r="H89" s="7"/>
    </row>
    <row r="90" spans="1:8" x14ac:dyDescent="0.2">
      <c r="A90" s="4" t="s">
        <v>94</v>
      </c>
      <c r="B90" s="5">
        <v>39.825244603093154</v>
      </c>
      <c r="C90" s="5">
        <v>18.354029835033248</v>
      </c>
      <c r="D90" s="8"/>
      <c r="E90" s="24" t="str">
        <f t="shared" si="5"/>
        <v/>
      </c>
      <c r="F90" s="7">
        <f t="shared" si="6"/>
        <v>-0.24241026491710665</v>
      </c>
      <c r="G90" s="7">
        <f t="shared" si="6"/>
        <v>-1.1677451202166624</v>
      </c>
      <c r="H90" s="7"/>
    </row>
    <row r="91" spans="1:8" x14ac:dyDescent="0.2">
      <c r="A91" s="4" t="s">
        <v>95</v>
      </c>
      <c r="B91" s="5">
        <v>44.859946977897657</v>
      </c>
      <c r="C91" s="5">
        <v>76.059709861524553</v>
      </c>
      <c r="D91" s="8"/>
      <c r="E91" s="24" t="str">
        <f t="shared" si="5"/>
        <v/>
      </c>
      <c r="F91" s="7">
        <f t="shared" si="6"/>
        <v>-6.9457127071754735E-2</v>
      </c>
      <c r="G91" s="7">
        <f t="shared" si="6"/>
        <v>0.88828061712724349</v>
      </c>
      <c r="H91" s="7"/>
    </row>
    <row r="92" spans="1:8" x14ac:dyDescent="0.2">
      <c r="A92" s="4" t="s">
        <v>96</v>
      </c>
      <c r="B92" s="5">
        <v>90.671969932897582</v>
      </c>
      <c r="C92" s="5">
        <v>3.543250032598344</v>
      </c>
      <c r="D92" s="8"/>
      <c r="E92" s="24" t="str">
        <f t="shared" si="5"/>
        <v>AGRIGENTO</v>
      </c>
      <c r="F92" s="7">
        <f t="shared" si="6"/>
        <v>1.5042869656797437</v>
      </c>
      <c r="G92" s="7">
        <f t="shared" si="6"/>
        <v>-1.6954461099625588</v>
      </c>
      <c r="H92" s="7"/>
    </row>
    <row r="93" spans="1:8" x14ac:dyDescent="0.2">
      <c r="A93" s="4" t="s">
        <v>97</v>
      </c>
      <c r="B93" s="5">
        <v>10.549410987223684</v>
      </c>
      <c r="C93" s="5">
        <v>19.391270148336766</v>
      </c>
      <c r="D93" s="8"/>
      <c r="E93" s="24" t="str">
        <f t="shared" si="5"/>
        <v/>
      </c>
      <c r="F93" s="7">
        <f t="shared" si="6"/>
        <v>-1.2480997595418351</v>
      </c>
      <c r="G93" s="7">
        <f t="shared" si="6"/>
        <v>-1.1307887447093699</v>
      </c>
      <c r="H93" s="7"/>
    </row>
    <row r="94" spans="1:8" x14ac:dyDescent="0.2">
      <c r="A94" s="4" t="s">
        <v>98</v>
      </c>
      <c r="B94" s="5">
        <v>26.898005523801437</v>
      </c>
      <c r="C94" s="5">
        <v>62.796826815363517</v>
      </c>
      <c r="D94" s="8"/>
      <c r="E94" s="24" t="str">
        <f t="shared" si="5"/>
        <v/>
      </c>
      <c r="F94" s="7">
        <f t="shared" si="6"/>
        <v>-0.6864894568926555</v>
      </c>
      <c r="G94" s="7">
        <f t="shared" si="6"/>
        <v>0.41573044733857167</v>
      </c>
      <c r="H94" s="7"/>
    </row>
    <row r="95" spans="1:8" x14ac:dyDescent="0.2">
      <c r="A95" s="4" t="s">
        <v>99</v>
      </c>
      <c r="B95" s="5">
        <v>86.444949253924236</v>
      </c>
      <c r="C95" s="5">
        <v>48.768853685086988</v>
      </c>
      <c r="D95" s="8"/>
      <c r="E95" s="24" t="str">
        <f t="shared" si="5"/>
        <v>CATANIA</v>
      </c>
      <c r="F95" s="7">
        <f t="shared" si="6"/>
        <v>1.3590794765887888</v>
      </c>
      <c r="G95" s="7">
        <f t="shared" si="6"/>
        <v>-8.4079515656001566E-2</v>
      </c>
      <c r="H95" s="7"/>
    </row>
    <row r="96" spans="1:8" x14ac:dyDescent="0.2">
      <c r="A96" s="4" t="s">
        <v>100</v>
      </c>
      <c r="B96" s="5">
        <v>96.979322789866188</v>
      </c>
      <c r="C96" s="5">
        <v>80.044741239309488</v>
      </c>
      <c r="D96" s="8"/>
      <c r="E96" s="24" t="str">
        <f t="shared" si="5"/>
        <v>RAGUSA</v>
      </c>
      <c r="F96" s="7">
        <f t="shared" si="6"/>
        <v>1.720958456246835</v>
      </c>
      <c r="G96" s="7">
        <f t="shared" si="6"/>
        <v>1.0302653762200662</v>
      </c>
      <c r="H96" s="7"/>
    </row>
    <row r="97" spans="1:8" x14ac:dyDescent="0.2">
      <c r="A97" s="4" t="s">
        <v>101</v>
      </c>
      <c r="B97" s="5">
        <v>55.061819275799984</v>
      </c>
      <c r="C97" s="5">
        <v>40.53641125851577</v>
      </c>
      <c r="D97" s="8"/>
      <c r="E97" s="24" t="str">
        <f t="shared" si="5"/>
        <v/>
      </c>
      <c r="F97" s="7">
        <f t="shared" si="6"/>
        <v>0.28099970125035462</v>
      </c>
      <c r="G97" s="7">
        <f t="shared" si="6"/>
        <v>-0.3773974958351099</v>
      </c>
      <c r="H97" s="7"/>
    </row>
    <row r="98" spans="1:8" x14ac:dyDescent="0.2">
      <c r="A98" s="4" t="s">
        <v>102</v>
      </c>
      <c r="B98" s="5">
        <v>83.259807631638779</v>
      </c>
      <c r="C98" s="5">
        <v>29.227669883375928</v>
      </c>
      <c r="D98" s="8"/>
      <c r="E98" s="24" t="str">
        <f t="shared" si="5"/>
        <v/>
      </c>
      <c r="F98" s="7">
        <f t="shared" si="6"/>
        <v>1.249662832456474</v>
      </c>
      <c r="G98" s="7">
        <f t="shared" si="6"/>
        <v>-0.78032253395231821</v>
      </c>
      <c r="H98" s="7"/>
    </row>
    <row r="99" spans="1:8" x14ac:dyDescent="0.2">
      <c r="A99" s="4" t="s">
        <v>103</v>
      </c>
      <c r="B99" s="5">
        <v>15.703450324483015</v>
      </c>
      <c r="C99" s="5">
        <v>66.078624634994071</v>
      </c>
      <c r="D99" s="8"/>
      <c r="E99" s="24" t="str">
        <f t="shared" si="5"/>
        <v/>
      </c>
      <c r="F99" s="7">
        <f t="shared" si="6"/>
        <v>-1.0710471336670049</v>
      </c>
      <c r="G99" s="7">
        <f t="shared" si="6"/>
        <v>0.53265933161516166</v>
      </c>
      <c r="H99" s="7"/>
    </row>
    <row r="100" spans="1:8" x14ac:dyDescent="0.2">
      <c r="A100" s="4" t="s">
        <v>104</v>
      </c>
      <c r="B100" s="5">
        <v>44.718336747688461</v>
      </c>
      <c r="C100" s="5">
        <v>79.30524027682489</v>
      </c>
      <c r="D100" s="8"/>
      <c r="E100" s="24" t="str">
        <f t="shared" si="5"/>
        <v/>
      </c>
      <c r="F100" s="7">
        <f t="shared" si="6"/>
        <v>-7.4321751004293363E-2</v>
      </c>
      <c r="G100" s="7">
        <f t="shared" si="6"/>
        <v>1.00391731116025</v>
      </c>
      <c r="H100" s="7"/>
    </row>
    <row r="101" spans="1:8" x14ac:dyDescent="0.2">
      <c r="A101" s="4" t="s">
        <v>105</v>
      </c>
      <c r="B101" s="5">
        <v>1.4849462887834619</v>
      </c>
      <c r="C101" s="5">
        <v>99.917899048351529</v>
      </c>
      <c r="D101" s="8"/>
      <c r="E101" s="24" t="str">
        <f t="shared" si="5"/>
        <v>CAGLIARI</v>
      </c>
      <c r="F101" s="7">
        <f t="shared" si="6"/>
        <v>-1.5594841266355368</v>
      </c>
      <c r="G101" s="7">
        <f t="shared" si="6"/>
        <v>1.7383364693764025</v>
      </c>
      <c r="H101" s="7"/>
    </row>
    <row r="102" spans="1:8" x14ac:dyDescent="0.2">
      <c r="A102" s="6"/>
      <c r="B102" s="5"/>
      <c r="C102" s="5"/>
      <c r="D102" s="8"/>
      <c r="F102" s="6"/>
      <c r="G102" s="6"/>
      <c r="H102" s="6"/>
    </row>
    <row r="103" spans="1:8" x14ac:dyDescent="0.2">
      <c r="A103" s="6"/>
      <c r="B103" s="5">
        <f>AVERAGE(B2:B101)</f>
        <v>46.881858618078169</v>
      </c>
      <c r="C103" s="5">
        <f>AVERAGE(C2:C101)</f>
        <v>51.128680966965042</v>
      </c>
      <c r="D103" s="8"/>
      <c r="F103" s="6"/>
      <c r="G103" s="6"/>
      <c r="H103" s="6"/>
    </row>
    <row r="104" spans="1:8" x14ac:dyDescent="0.2">
      <c r="A104" s="6"/>
      <c r="B104" s="5">
        <f>STDEVP(B2:B101)</f>
        <v>29.110211225576847</v>
      </c>
      <c r="C104" s="5">
        <f>STDEVP(C2:C101)</f>
        <v>28.06661365097446</v>
      </c>
      <c r="D104" s="8"/>
      <c r="F104" s="6"/>
      <c r="G104" s="6"/>
      <c r="H104" s="6"/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G104"/>
  <sheetViews>
    <sheetView workbookViewId="0">
      <selection activeCell="E2" sqref="E2:E101"/>
    </sheetView>
  </sheetViews>
  <sheetFormatPr defaultRowHeight="12.75" x14ac:dyDescent="0.2"/>
  <cols>
    <col min="1" max="1" width="22.85546875" customWidth="1"/>
    <col min="4" max="4" width="4" customWidth="1"/>
    <col min="5" max="5" width="20.42578125" customWidth="1"/>
    <col min="8" max="8" width="6.5703125" customWidth="1"/>
  </cols>
  <sheetData>
    <row r="1" spans="1:7" x14ac:dyDescent="0.2">
      <c r="A1" s="1" t="s">
        <v>0</v>
      </c>
      <c r="B1" s="1" t="s">
        <v>1</v>
      </c>
      <c r="C1" s="2" t="s">
        <v>2</v>
      </c>
      <c r="D1" s="2"/>
      <c r="E1" s="1" t="s">
        <v>3</v>
      </c>
      <c r="F1" s="3" t="s">
        <v>4</v>
      </c>
      <c r="G1" s="3" t="s">
        <v>5</v>
      </c>
    </row>
    <row r="2" spans="1:7" x14ac:dyDescent="0.2">
      <c r="A2" s="4" t="s">
        <v>6</v>
      </c>
      <c r="B2" s="5">
        <v>4.790202142379413</v>
      </c>
      <c r="C2" s="5">
        <v>14.819253860403592</v>
      </c>
      <c r="D2" s="8"/>
      <c r="E2" s="25" t="str">
        <f>IF(OR(ABS(F2)&gt;1.3,ABS(G2)&gt;1.3),A2,"")</f>
        <v>TORINO</v>
      </c>
      <c r="F2" s="7">
        <f t="shared" ref="F2:F33" si="0">(B2-B$103)/B$104</f>
        <v>-1.4459412935731684</v>
      </c>
      <c r="G2" s="7">
        <f t="shared" ref="G2:G33" si="1">(C2-C$103)/C$104</f>
        <v>-1.2936874949750414</v>
      </c>
    </row>
    <row r="3" spans="1:7" x14ac:dyDescent="0.2">
      <c r="A3" s="4" t="s">
        <v>7</v>
      </c>
      <c r="B3" s="5">
        <v>65.707940308212869</v>
      </c>
      <c r="C3" s="5">
        <v>61.02486302367425</v>
      </c>
      <c r="D3" s="8"/>
      <c r="E3" s="25" t="str">
        <f t="shared" ref="E3:E66" si="2">IF(OR(ABS(F3)&gt;1.3,ABS(G3)&gt;1.3),A3,"")</f>
        <v/>
      </c>
      <c r="F3" s="7">
        <f t="shared" si="0"/>
        <v>0.64671745403185898</v>
      </c>
      <c r="G3" s="7">
        <f t="shared" si="1"/>
        <v>0.35259622624140896</v>
      </c>
    </row>
    <row r="4" spans="1:7" x14ac:dyDescent="0.2">
      <c r="A4" s="4" t="s">
        <v>8</v>
      </c>
      <c r="B4" s="5">
        <v>38.814466958540805</v>
      </c>
      <c r="C4" s="5">
        <v>46.312455504782776</v>
      </c>
      <c r="D4" s="8"/>
      <c r="E4" s="25" t="str">
        <f t="shared" si="2"/>
        <v/>
      </c>
      <c r="F4" s="7">
        <f t="shared" si="0"/>
        <v>-0.27713270773003473</v>
      </c>
      <c r="G4" s="7">
        <f t="shared" si="1"/>
        <v>-0.17159980616382803</v>
      </c>
    </row>
    <row r="5" spans="1:7" x14ac:dyDescent="0.2">
      <c r="A5" s="4" t="s">
        <v>9</v>
      </c>
      <c r="B5" s="5">
        <v>18.012699829248934</v>
      </c>
      <c r="C5" s="5">
        <v>55.758212471673119</v>
      </c>
      <c r="D5" s="8"/>
      <c r="E5" s="25" t="str">
        <f t="shared" si="2"/>
        <v/>
      </c>
      <c r="F5" s="7">
        <f t="shared" si="0"/>
        <v>-0.99171931681018455</v>
      </c>
      <c r="G5" s="7">
        <f t="shared" si="1"/>
        <v>0.16494798988859638</v>
      </c>
    </row>
    <row r="6" spans="1:7" x14ac:dyDescent="0.2">
      <c r="A6" s="4" t="s">
        <v>10</v>
      </c>
      <c r="B6" s="5">
        <v>23.85772305378935</v>
      </c>
      <c r="C6" s="5">
        <v>22.537384301698449</v>
      </c>
      <c r="D6" s="8"/>
      <c r="E6" s="25" t="str">
        <f t="shared" si="2"/>
        <v/>
      </c>
      <c r="F6" s="7">
        <f t="shared" si="0"/>
        <v>-0.79092986944936106</v>
      </c>
      <c r="G6" s="7">
        <f t="shared" si="1"/>
        <v>-1.0186942044671612</v>
      </c>
    </row>
    <row r="7" spans="1:7" x14ac:dyDescent="0.2">
      <c r="A7" s="4" t="s">
        <v>11</v>
      </c>
      <c r="B7" s="5">
        <v>27.830811265187695</v>
      </c>
      <c r="C7" s="5">
        <v>60.783926980465196</v>
      </c>
      <c r="D7" s="8"/>
      <c r="E7" s="25" t="str">
        <f t="shared" si="2"/>
        <v/>
      </c>
      <c r="F7" s="7">
        <f t="shared" si="0"/>
        <v>-0.6544455210325586</v>
      </c>
      <c r="G7" s="7">
        <f t="shared" si="1"/>
        <v>0.34401179043432367</v>
      </c>
    </row>
    <row r="8" spans="1:7" x14ac:dyDescent="0.2">
      <c r="A8" s="4" t="s">
        <v>12</v>
      </c>
      <c r="B8" s="5">
        <v>47.530135408340527</v>
      </c>
      <c r="C8" s="5">
        <v>80.07957514870121</v>
      </c>
      <c r="D8" s="8"/>
      <c r="E8" s="25" t="str">
        <f t="shared" si="2"/>
        <v/>
      </c>
      <c r="F8" s="7">
        <f t="shared" si="0"/>
        <v>2.226973845152893E-2</v>
      </c>
      <c r="G8" s="7">
        <f t="shared" si="1"/>
        <v>1.0315064917256593</v>
      </c>
    </row>
    <row r="9" spans="1:7" x14ac:dyDescent="0.2">
      <c r="A9" s="4" t="s">
        <v>13</v>
      </c>
      <c r="B9" s="5">
        <v>14.592545312282645</v>
      </c>
      <c r="C9" s="5">
        <v>82.640235394580856</v>
      </c>
      <c r="D9" s="8"/>
      <c r="E9" s="25" t="str">
        <f t="shared" si="2"/>
        <v/>
      </c>
      <c r="F9" s="7">
        <f t="shared" si="0"/>
        <v>-1.1092091725334321</v>
      </c>
      <c r="G9" s="7">
        <f t="shared" si="1"/>
        <v>1.12274158968664</v>
      </c>
    </row>
    <row r="10" spans="1:7" x14ac:dyDescent="0.2">
      <c r="A10" s="4" t="s">
        <v>14</v>
      </c>
      <c r="B10" s="5">
        <v>34.520211927860458</v>
      </c>
      <c r="C10" s="5">
        <v>30.884510178548474</v>
      </c>
      <c r="D10" s="8"/>
      <c r="E10" s="25" t="str">
        <f t="shared" si="2"/>
        <v/>
      </c>
      <c r="F10" s="7">
        <f t="shared" si="0"/>
        <v>-0.42464984518410182</v>
      </c>
      <c r="G10" s="7">
        <f t="shared" si="1"/>
        <v>-0.72129010788993775</v>
      </c>
    </row>
    <row r="11" spans="1:7" x14ac:dyDescent="0.2">
      <c r="A11" s="4" t="s">
        <v>15</v>
      </c>
      <c r="B11" s="5">
        <v>44.134043517536227</v>
      </c>
      <c r="C11" s="5">
        <v>37.90716352456667</v>
      </c>
      <c r="D11" s="8"/>
      <c r="E11" s="25" t="str">
        <f t="shared" si="2"/>
        <v/>
      </c>
      <c r="F11" s="7">
        <f t="shared" si="0"/>
        <v>-9.4393512958355089E-2</v>
      </c>
      <c r="G11" s="7">
        <f t="shared" si="1"/>
        <v>-0.47107633314143432</v>
      </c>
    </row>
    <row r="12" spans="1:7" x14ac:dyDescent="0.2">
      <c r="A12" s="4" t="s">
        <v>16</v>
      </c>
      <c r="B12" s="5">
        <v>61.574085723271253</v>
      </c>
      <c r="C12" s="5">
        <v>7.3856747692381486</v>
      </c>
      <c r="D12" s="8"/>
      <c r="E12" s="25" t="str">
        <f t="shared" si="2"/>
        <v>LECCO</v>
      </c>
      <c r="F12" s="7">
        <f t="shared" si="0"/>
        <v>0.50471042588259141</v>
      </c>
      <c r="G12" s="7">
        <f t="shared" si="1"/>
        <v>-1.5585423571827359</v>
      </c>
    </row>
    <row r="13" spans="1:7" x14ac:dyDescent="0.2">
      <c r="A13" s="4" t="s">
        <v>17</v>
      </c>
      <c r="B13" s="5">
        <v>40.228588246991627</v>
      </c>
      <c r="C13" s="5">
        <v>55.844608687857253</v>
      </c>
      <c r="D13" s="8"/>
      <c r="E13" s="25" t="str">
        <f t="shared" si="2"/>
        <v/>
      </c>
      <c r="F13" s="7">
        <f t="shared" si="0"/>
        <v>-0.22855452059519368</v>
      </c>
      <c r="G13" s="7">
        <f t="shared" si="1"/>
        <v>0.1680262456859834</v>
      </c>
    </row>
    <row r="14" spans="1:7" x14ac:dyDescent="0.2">
      <c r="A14" s="4" t="s">
        <v>18</v>
      </c>
      <c r="B14" s="5">
        <v>6.097873704755119</v>
      </c>
      <c r="C14" s="5">
        <v>71.034623446107489</v>
      </c>
      <c r="D14" s="8"/>
      <c r="E14" s="25" t="str">
        <f t="shared" si="2"/>
        <v>MILANO</v>
      </c>
      <c r="F14" s="7">
        <f t="shared" si="0"/>
        <v>-1.401019889456844</v>
      </c>
      <c r="G14" s="7">
        <f t="shared" si="1"/>
        <v>0.7092391952476006</v>
      </c>
    </row>
    <row r="15" spans="1:7" x14ac:dyDescent="0.2">
      <c r="A15" s="4" t="s">
        <v>19</v>
      </c>
      <c r="B15" s="5">
        <v>8.3503544000239796</v>
      </c>
      <c r="C15" s="5">
        <v>52.169564221680176</v>
      </c>
      <c r="D15" s="8"/>
      <c r="E15" s="25" t="str">
        <f t="shared" si="2"/>
        <v>BERGAMO</v>
      </c>
      <c r="F15" s="7">
        <f t="shared" si="0"/>
        <v>-1.3236422064914319</v>
      </c>
      <c r="G15" s="7">
        <f t="shared" si="1"/>
        <v>3.7086171764757751E-2</v>
      </c>
    </row>
    <row r="16" spans="1:7" x14ac:dyDescent="0.2">
      <c r="A16" s="4" t="s">
        <v>20</v>
      </c>
      <c r="B16" s="5">
        <v>29.963262635500985</v>
      </c>
      <c r="C16" s="5">
        <v>78.422921121006709</v>
      </c>
      <c r="D16" s="8"/>
      <c r="E16" s="25" t="str">
        <f t="shared" si="2"/>
        <v/>
      </c>
      <c r="F16" s="7">
        <f t="shared" si="0"/>
        <v>-0.58119111027652548</v>
      </c>
      <c r="G16" s="7">
        <f t="shared" si="1"/>
        <v>0.97248070228429651</v>
      </c>
    </row>
    <row r="17" spans="1:7" x14ac:dyDescent="0.2">
      <c r="A17" s="4" t="s">
        <v>21</v>
      </c>
      <c r="B17" s="5">
        <v>90.335043255191238</v>
      </c>
      <c r="C17" s="5">
        <v>12.641029406856141</v>
      </c>
      <c r="D17" s="8"/>
      <c r="E17" s="25" t="str">
        <f t="shared" si="2"/>
        <v>PAVIA</v>
      </c>
      <c r="F17" s="7">
        <f t="shared" si="0"/>
        <v>1.4927127907245887</v>
      </c>
      <c r="G17" s="7">
        <f t="shared" si="1"/>
        <v>-1.3712965888484601</v>
      </c>
    </row>
    <row r="18" spans="1:7" x14ac:dyDescent="0.2">
      <c r="A18" s="4" t="s">
        <v>22</v>
      </c>
      <c r="B18" s="5">
        <v>1.5925092331539048</v>
      </c>
      <c r="C18" s="5">
        <v>68.682504734163643</v>
      </c>
      <c r="D18" s="8"/>
      <c r="E18" s="25" t="str">
        <f t="shared" si="2"/>
        <v>CREMONA</v>
      </c>
      <c r="F18" s="7">
        <f t="shared" si="0"/>
        <v>-1.5557891021117731</v>
      </c>
      <c r="G18" s="7">
        <f t="shared" si="1"/>
        <v>0.62543433224581901</v>
      </c>
    </row>
    <row r="19" spans="1:7" x14ac:dyDescent="0.2">
      <c r="A19" s="4" t="s">
        <v>23</v>
      </c>
      <c r="B19" s="5">
        <v>61.165878804499066</v>
      </c>
      <c r="C19" s="5">
        <v>52.01169422111596</v>
      </c>
      <c r="D19" s="8"/>
      <c r="E19" s="25" t="str">
        <f t="shared" si="2"/>
        <v/>
      </c>
      <c r="F19" s="7">
        <f t="shared" si="0"/>
        <v>0.49068761733582522</v>
      </c>
      <c r="G19" s="7">
        <f t="shared" si="1"/>
        <v>3.1461339267064001E-2</v>
      </c>
    </row>
    <row r="20" spans="1:7" x14ac:dyDescent="0.2">
      <c r="A20" s="4" t="s">
        <v>24</v>
      </c>
      <c r="B20" s="5">
        <v>31.228438985298812</v>
      </c>
      <c r="C20" s="5">
        <v>27.98164557980467</v>
      </c>
      <c r="D20" s="8"/>
      <c r="E20" s="25" t="str">
        <f t="shared" si="2"/>
        <v/>
      </c>
      <c r="F20" s="7">
        <f t="shared" si="0"/>
        <v>-0.53772951049650686</v>
      </c>
      <c r="G20" s="7">
        <f t="shared" si="1"/>
        <v>-0.82471778302177601</v>
      </c>
    </row>
    <row r="21" spans="1:7" x14ac:dyDescent="0.2">
      <c r="A21" s="4" t="s">
        <v>25</v>
      </c>
      <c r="B21" s="5">
        <v>15.631974619632793</v>
      </c>
      <c r="C21" s="5">
        <v>28.873939261667768</v>
      </c>
      <c r="D21" s="8"/>
      <c r="E21" s="25" t="str">
        <f t="shared" si="2"/>
        <v/>
      </c>
      <c r="F21" s="7">
        <f t="shared" si="0"/>
        <v>-1.0735024818709857</v>
      </c>
      <c r="G21" s="7">
        <f t="shared" si="1"/>
        <v>-0.79292578656080936</v>
      </c>
    </row>
    <row r="22" spans="1:7" x14ac:dyDescent="0.2">
      <c r="A22" s="4" t="s">
        <v>26</v>
      </c>
      <c r="B22" s="5">
        <v>42.755439413665506</v>
      </c>
      <c r="C22" s="5">
        <v>92.090188839161826</v>
      </c>
      <c r="D22" s="8"/>
      <c r="E22" s="25" t="str">
        <f t="shared" si="2"/>
        <v>VICENZA</v>
      </c>
      <c r="F22" s="7">
        <f t="shared" si="0"/>
        <v>-0.14175160641868184</v>
      </c>
      <c r="G22" s="7">
        <f t="shared" si="1"/>
        <v>1.4594389042289972</v>
      </c>
    </row>
    <row r="23" spans="1:7" x14ac:dyDescent="0.2">
      <c r="A23" s="4" t="s">
        <v>27</v>
      </c>
      <c r="B23" s="5">
        <v>22.303181608954461</v>
      </c>
      <c r="C23" s="5">
        <v>38.877289408273171</v>
      </c>
      <c r="D23" s="8"/>
      <c r="E23" s="25" t="str">
        <f t="shared" si="2"/>
        <v/>
      </c>
      <c r="F23" s="7">
        <f t="shared" si="0"/>
        <v>-0.84433179885442955</v>
      </c>
      <c r="G23" s="7">
        <f t="shared" si="1"/>
        <v>-0.4365112126117327</v>
      </c>
    </row>
    <row r="24" spans="1:7" x14ac:dyDescent="0.2">
      <c r="A24" s="4" t="s">
        <v>28</v>
      </c>
      <c r="B24" s="5">
        <v>60.679281541739691</v>
      </c>
      <c r="C24" s="5">
        <v>34.991978650847621</v>
      </c>
      <c r="D24" s="8"/>
      <c r="E24" s="25" t="str">
        <f t="shared" si="2"/>
        <v/>
      </c>
      <c r="F24" s="7">
        <f t="shared" si="0"/>
        <v>0.47397192747055072</v>
      </c>
      <c r="G24" s="7">
        <f t="shared" si="1"/>
        <v>-0.57494297376901982</v>
      </c>
    </row>
    <row r="25" spans="1:7" x14ac:dyDescent="0.2">
      <c r="A25" s="4" t="s">
        <v>29</v>
      </c>
      <c r="B25" s="5">
        <v>52.35672142553058</v>
      </c>
      <c r="C25" s="5">
        <v>77.355029974491757</v>
      </c>
      <c r="D25" s="8"/>
      <c r="E25" s="25" t="str">
        <f t="shared" si="2"/>
        <v/>
      </c>
      <c r="F25" s="7">
        <f t="shared" si="0"/>
        <v>0.18807362011314024</v>
      </c>
      <c r="G25" s="7">
        <f t="shared" si="1"/>
        <v>0.9344322522719497</v>
      </c>
    </row>
    <row r="26" spans="1:7" x14ac:dyDescent="0.2">
      <c r="A26" s="4" t="s">
        <v>30</v>
      </c>
      <c r="B26" s="5">
        <v>16.49382013586056</v>
      </c>
      <c r="C26" s="5">
        <v>24.882079483489818</v>
      </c>
      <c r="D26" s="8"/>
      <c r="E26" s="25" t="str">
        <f t="shared" si="2"/>
        <v/>
      </c>
      <c r="F26" s="7">
        <f t="shared" si="0"/>
        <v>-1.0438961863498275</v>
      </c>
      <c r="G26" s="7">
        <f t="shared" si="1"/>
        <v>-0.93515383828871546</v>
      </c>
    </row>
    <row r="27" spans="1:7" x14ac:dyDescent="0.2">
      <c r="A27" s="4" t="s">
        <v>31</v>
      </c>
      <c r="B27" s="5">
        <v>6.9402542865560024</v>
      </c>
      <c r="C27" s="5">
        <v>88.035307353485308</v>
      </c>
      <c r="D27" s="8"/>
      <c r="E27" s="25" t="str">
        <f t="shared" si="2"/>
        <v>ROVIGO</v>
      </c>
      <c r="F27" s="7">
        <f t="shared" si="0"/>
        <v>-1.3720822573911324</v>
      </c>
      <c r="G27" s="7">
        <f t="shared" si="1"/>
        <v>1.3149654192513847</v>
      </c>
    </row>
    <row r="28" spans="1:7" x14ac:dyDescent="0.2">
      <c r="A28" s="4" t="s">
        <v>32</v>
      </c>
      <c r="B28" s="5">
        <v>81.370048266499623</v>
      </c>
      <c r="C28" s="5">
        <v>15.886218579167366</v>
      </c>
      <c r="D28" s="8"/>
      <c r="E28" s="25" t="str">
        <f t="shared" si="2"/>
        <v/>
      </c>
      <c r="F28" s="7">
        <f t="shared" si="0"/>
        <v>1.1847454276841316</v>
      </c>
      <c r="G28" s="7">
        <f t="shared" si="1"/>
        <v>-1.2556720531396943</v>
      </c>
    </row>
    <row r="29" spans="1:7" x14ac:dyDescent="0.2">
      <c r="A29" s="4" t="s">
        <v>33</v>
      </c>
      <c r="B29" s="5">
        <v>56.376725292849493</v>
      </c>
      <c r="C29" s="5">
        <v>39.685366002701649</v>
      </c>
      <c r="D29" s="8"/>
      <c r="E29" s="25" t="str">
        <f t="shared" si="2"/>
        <v/>
      </c>
      <c r="F29" s="7">
        <f t="shared" si="0"/>
        <v>0.32616962485070988</v>
      </c>
      <c r="G29" s="7">
        <f t="shared" si="1"/>
        <v>-0.40771983063464756</v>
      </c>
    </row>
    <row r="30" spans="1:7" x14ac:dyDescent="0.2">
      <c r="A30" s="4" t="s">
        <v>34</v>
      </c>
      <c r="B30" s="5">
        <v>96.951801074884571</v>
      </c>
      <c r="C30" s="5">
        <v>71.112212532901836</v>
      </c>
      <c r="D30" s="8"/>
      <c r="E30" s="25" t="str">
        <f t="shared" si="2"/>
        <v>GORIZIA</v>
      </c>
      <c r="F30" s="7">
        <f t="shared" si="0"/>
        <v>1.7200130245985261</v>
      </c>
      <c r="G30" s="7">
        <f t="shared" si="1"/>
        <v>0.71200365724359393</v>
      </c>
    </row>
    <row r="31" spans="1:7" x14ac:dyDescent="0.2">
      <c r="A31" s="4" t="s">
        <v>35</v>
      </c>
      <c r="B31" s="5">
        <v>84.771056441355427</v>
      </c>
      <c r="C31" s="5">
        <v>14.171985628878714</v>
      </c>
      <c r="D31" s="8"/>
      <c r="E31" s="25" t="str">
        <f t="shared" si="2"/>
        <v>TRIESTE</v>
      </c>
      <c r="F31" s="7">
        <f t="shared" si="0"/>
        <v>1.3015775643011138</v>
      </c>
      <c r="G31" s="7">
        <f t="shared" si="1"/>
        <v>-1.3167493520118059</v>
      </c>
    </row>
    <row r="32" spans="1:7" x14ac:dyDescent="0.2">
      <c r="A32" s="4" t="s">
        <v>36</v>
      </c>
      <c r="B32" s="5">
        <v>57.678010551679648</v>
      </c>
      <c r="C32" s="5">
        <v>4.2035612178484838</v>
      </c>
      <c r="D32" s="8"/>
      <c r="E32" s="25" t="str">
        <f t="shared" si="2"/>
        <v>IMPERIA</v>
      </c>
      <c r="F32" s="7">
        <f t="shared" si="0"/>
        <v>0.37087164534607536</v>
      </c>
      <c r="G32" s="7">
        <f t="shared" si="1"/>
        <v>-1.6719195387323593</v>
      </c>
    </row>
    <row r="33" spans="1:7" x14ac:dyDescent="0.2">
      <c r="A33" s="4" t="s">
        <v>37</v>
      </c>
      <c r="B33" s="5">
        <v>76.874328045824839</v>
      </c>
      <c r="C33" s="5">
        <v>4.3074204899593962</v>
      </c>
      <c r="D33" s="8"/>
      <c r="E33" s="25" t="str">
        <f t="shared" si="2"/>
        <v>SAVONA</v>
      </c>
      <c r="F33" s="7">
        <f t="shared" si="0"/>
        <v>1.0303075163327793</v>
      </c>
      <c r="G33" s="7">
        <f t="shared" si="1"/>
        <v>-1.6682190826174013</v>
      </c>
    </row>
    <row r="34" spans="1:7" x14ac:dyDescent="0.2">
      <c r="A34" s="4" t="s">
        <v>38</v>
      </c>
      <c r="B34" s="5">
        <v>3.908438045711371</v>
      </c>
      <c r="C34" s="5">
        <v>24.309331891227824</v>
      </c>
      <c r="D34" s="8"/>
      <c r="E34" s="25" t="str">
        <f t="shared" si="2"/>
        <v>GENOVA</v>
      </c>
      <c r="F34" s="7">
        <f t="shared" ref="F34:F65" si="3">(B34-B$103)/B$104</f>
        <v>-1.4762318362915019</v>
      </c>
      <c r="G34" s="7">
        <f t="shared" ref="G34:G65" si="4">(C34-C$103)/C$104</f>
        <v>-0.95556056064519423</v>
      </c>
    </row>
    <row r="35" spans="1:7" x14ac:dyDescent="0.2">
      <c r="A35" s="4" t="s">
        <v>39</v>
      </c>
      <c r="B35" s="5">
        <v>5.9027469313744865</v>
      </c>
      <c r="C35" s="5">
        <v>63.081203748474856</v>
      </c>
      <c r="D35" s="8"/>
      <c r="E35" s="25" t="str">
        <f t="shared" si="2"/>
        <v>LA SPEZIA</v>
      </c>
      <c r="F35" s="7">
        <f t="shared" si="3"/>
        <v>-1.4077229247549592</v>
      </c>
      <c r="G35" s="7">
        <f t="shared" si="4"/>
        <v>0.42586266124395195</v>
      </c>
    </row>
    <row r="36" spans="1:7" x14ac:dyDescent="0.2">
      <c r="A36" s="4" t="s">
        <v>40</v>
      </c>
      <c r="B36" s="5">
        <v>92.010313028829458</v>
      </c>
      <c r="C36" s="5">
        <v>41.634713771567355</v>
      </c>
      <c r="D36" s="8"/>
      <c r="E36" s="25" t="str">
        <f t="shared" si="2"/>
        <v>PIACENZA</v>
      </c>
      <c r="F36" s="7">
        <f t="shared" si="3"/>
        <v>1.5502620046638642</v>
      </c>
      <c r="G36" s="7">
        <f t="shared" si="4"/>
        <v>-0.3382655034006235</v>
      </c>
    </row>
    <row r="37" spans="1:7" x14ac:dyDescent="0.2">
      <c r="A37" s="4" t="s">
        <v>41</v>
      </c>
      <c r="B37" s="5">
        <v>54.416956134128291</v>
      </c>
      <c r="C37" s="5">
        <v>15.656650562997608</v>
      </c>
      <c r="D37" s="8"/>
      <c r="E37" s="25" t="str">
        <f t="shared" si="2"/>
        <v/>
      </c>
      <c r="F37" s="7">
        <f t="shared" si="3"/>
        <v>0.25884722916162239</v>
      </c>
      <c r="G37" s="7">
        <f t="shared" si="4"/>
        <v>-1.2638514515888477</v>
      </c>
    </row>
    <row r="38" spans="1:7" x14ac:dyDescent="0.2">
      <c r="A38" s="4" t="s">
        <v>42</v>
      </c>
      <c r="B38" s="5">
        <v>50.058893273950474</v>
      </c>
      <c r="C38" s="5">
        <v>85.097879199521699</v>
      </c>
      <c r="D38" s="8"/>
      <c r="E38" s="25" t="str">
        <f t="shared" si="2"/>
        <v/>
      </c>
      <c r="F38" s="7">
        <f t="shared" si="3"/>
        <v>0.1091381519444591</v>
      </c>
      <c r="G38" s="7">
        <f t="shared" si="4"/>
        <v>1.2103062612035942</v>
      </c>
    </row>
    <row r="39" spans="1:7" x14ac:dyDescent="0.2">
      <c r="A39" s="4" t="s">
        <v>43</v>
      </c>
      <c r="B39" s="5">
        <v>49.523543467641673</v>
      </c>
      <c r="C39" s="5">
        <v>67.404318502592716</v>
      </c>
      <c r="D39" s="8"/>
      <c r="E39" s="25" t="str">
        <f t="shared" si="2"/>
        <v/>
      </c>
      <c r="F39" s="7">
        <f t="shared" si="3"/>
        <v>9.0747704614470931E-2</v>
      </c>
      <c r="G39" s="7">
        <f t="shared" si="4"/>
        <v>0.57989316908784228</v>
      </c>
    </row>
    <row r="40" spans="1:7" x14ac:dyDescent="0.2">
      <c r="A40" s="4" t="s">
        <v>44</v>
      </c>
      <c r="B40" s="5">
        <v>91.853095708870839</v>
      </c>
      <c r="C40" s="5">
        <v>98.944713963097186</v>
      </c>
      <c r="D40" s="8"/>
      <c r="E40" s="25" t="str">
        <f t="shared" si="2"/>
        <v>BOLOGNA</v>
      </c>
      <c r="F40" s="7">
        <f t="shared" si="3"/>
        <v>1.5448612427545696</v>
      </c>
      <c r="G40" s="7">
        <f t="shared" si="4"/>
        <v>1.7036623509609607</v>
      </c>
    </row>
    <row r="41" spans="1:7" x14ac:dyDescent="0.2">
      <c r="A41" s="4" t="s">
        <v>45</v>
      </c>
      <c r="B41" s="5">
        <v>10.385656820475653</v>
      </c>
      <c r="C41" s="5">
        <v>57.168531577465046</v>
      </c>
      <c r="D41" s="8"/>
      <c r="E41" s="25" t="str">
        <f t="shared" si="2"/>
        <v/>
      </c>
      <c r="F41" s="7">
        <f t="shared" si="3"/>
        <v>-1.2537250765647547</v>
      </c>
      <c r="G41" s="7">
        <f t="shared" si="4"/>
        <v>0.21519698406117843</v>
      </c>
    </row>
    <row r="42" spans="1:7" x14ac:dyDescent="0.2">
      <c r="A42" s="4" t="s">
        <v>46</v>
      </c>
      <c r="B42" s="5">
        <v>18.668333891385664</v>
      </c>
      <c r="C42" s="5">
        <v>73.281322284183943</v>
      </c>
      <c r="D42" s="8"/>
      <c r="E42" s="25" t="str">
        <f t="shared" si="2"/>
        <v/>
      </c>
      <c r="F42" s="7">
        <f t="shared" si="3"/>
        <v>-0.96919683983273552</v>
      </c>
      <c r="G42" s="7">
        <f t="shared" si="4"/>
        <v>0.78928799864139543</v>
      </c>
    </row>
    <row r="43" spans="1:7" x14ac:dyDescent="0.2">
      <c r="A43" s="4" t="s">
        <v>47</v>
      </c>
      <c r="B43" s="5">
        <v>62.83984729859975</v>
      </c>
      <c r="C43" s="5">
        <v>16.998852970437728</v>
      </c>
      <c r="D43" s="8"/>
      <c r="E43" s="25" t="str">
        <f t="shared" si="2"/>
        <v/>
      </c>
      <c r="F43" s="7">
        <f t="shared" si="3"/>
        <v>0.54819212945114437</v>
      </c>
      <c r="G43" s="7">
        <f t="shared" si="4"/>
        <v>-1.2160294227494859</v>
      </c>
    </row>
    <row r="44" spans="1:7" x14ac:dyDescent="0.2">
      <c r="A44" s="4" t="s">
        <v>48</v>
      </c>
      <c r="B44" s="5">
        <v>71.273019548136489</v>
      </c>
      <c r="C44" s="5">
        <v>66.867722668924785</v>
      </c>
      <c r="D44" s="8"/>
      <c r="E44" s="25" t="str">
        <f t="shared" si="2"/>
        <v/>
      </c>
      <c r="F44" s="7">
        <f t="shared" si="3"/>
        <v>0.83789020770236555</v>
      </c>
      <c r="G44" s="7">
        <f t="shared" si="4"/>
        <v>0.560774516572764</v>
      </c>
    </row>
    <row r="45" spans="1:7" x14ac:dyDescent="0.2">
      <c r="A45" s="4" t="s">
        <v>49</v>
      </c>
      <c r="B45" s="5">
        <v>93.457682248525927</v>
      </c>
      <c r="C45" s="5">
        <v>29.037031510248035</v>
      </c>
      <c r="D45" s="8"/>
      <c r="E45" s="25" t="str">
        <f t="shared" si="2"/>
        <v>MASSA CARRARA</v>
      </c>
      <c r="F45" s="7">
        <f t="shared" si="3"/>
        <v>1.5999823316130819</v>
      </c>
      <c r="G45" s="7">
        <f t="shared" si="4"/>
        <v>-0.78711488786784922</v>
      </c>
    </row>
    <row r="46" spans="1:7" x14ac:dyDescent="0.2">
      <c r="A46" s="4" t="s">
        <v>50</v>
      </c>
      <c r="B46" s="5">
        <v>69.030062773164858</v>
      </c>
      <c r="C46" s="5">
        <v>93.819162145949278</v>
      </c>
      <c r="D46" s="8"/>
      <c r="E46" s="25" t="str">
        <f t="shared" si="2"/>
        <v>LUCCA</v>
      </c>
      <c r="F46" s="7">
        <f t="shared" si="3"/>
        <v>0.76083969241785532</v>
      </c>
      <c r="G46" s="7">
        <f t="shared" si="4"/>
        <v>1.5210413949422801</v>
      </c>
    </row>
    <row r="47" spans="1:7" x14ac:dyDescent="0.2">
      <c r="A47" s="4" t="s">
        <v>51</v>
      </c>
      <c r="B47" s="5">
        <v>65.379195252065529</v>
      </c>
      <c r="C47" s="5">
        <v>19.124135367832462</v>
      </c>
      <c r="D47" s="8"/>
      <c r="E47" s="25" t="str">
        <f t="shared" si="2"/>
        <v/>
      </c>
      <c r="F47" s="7">
        <f t="shared" si="3"/>
        <v>0.63542433583357882</v>
      </c>
      <c r="G47" s="7">
        <f t="shared" si="4"/>
        <v>-1.1403066289766453</v>
      </c>
    </row>
    <row r="48" spans="1:7" x14ac:dyDescent="0.2">
      <c r="A48" s="4" t="s">
        <v>52</v>
      </c>
      <c r="B48" s="5">
        <v>10.209270535521675</v>
      </c>
      <c r="C48" s="5">
        <v>39.266147482610791</v>
      </c>
      <c r="D48" s="8"/>
      <c r="E48" s="25" t="str">
        <f t="shared" si="2"/>
        <v/>
      </c>
      <c r="F48" s="7">
        <f t="shared" si="3"/>
        <v>-1.2597843347263376</v>
      </c>
      <c r="G48" s="7">
        <f t="shared" si="4"/>
        <v>-0.4226563856926997</v>
      </c>
    </row>
    <row r="49" spans="1:7" x14ac:dyDescent="0.2">
      <c r="A49" s="4" t="s">
        <v>53</v>
      </c>
      <c r="B49" s="5">
        <v>86.378629358370887</v>
      </c>
      <c r="C49" s="5">
        <v>53.967126720582968</v>
      </c>
      <c r="D49" s="8"/>
      <c r="E49" s="25" t="str">
        <f t="shared" si="2"/>
        <v>PRATO</v>
      </c>
      <c r="F49" s="7">
        <f t="shared" si="3"/>
        <v>1.3568012418127018</v>
      </c>
      <c r="G49" s="7">
        <f t="shared" si="4"/>
        <v>0.10113246253772321</v>
      </c>
    </row>
    <row r="50" spans="1:7" x14ac:dyDescent="0.2">
      <c r="A50" s="4" t="s">
        <v>54</v>
      </c>
      <c r="B50" s="5">
        <v>45.651628560453531</v>
      </c>
      <c r="C50" s="5">
        <v>32.284222845345091</v>
      </c>
      <c r="D50" s="8"/>
      <c r="E50" s="25" t="str">
        <f t="shared" si="2"/>
        <v/>
      </c>
      <c r="F50" s="7">
        <f t="shared" si="3"/>
        <v>-4.2261117519605353E-2</v>
      </c>
      <c r="G50" s="7">
        <f t="shared" si="4"/>
        <v>-0.67141901605809429</v>
      </c>
    </row>
    <row r="51" spans="1:7" x14ac:dyDescent="0.2">
      <c r="A51" s="4" t="s">
        <v>55</v>
      </c>
      <c r="B51" s="5">
        <v>65.776792214095366</v>
      </c>
      <c r="C51" s="5">
        <v>84.485264134125757</v>
      </c>
      <c r="D51" s="8"/>
      <c r="E51" s="25" t="str">
        <f t="shared" si="2"/>
        <v/>
      </c>
      <c r="F51" s="7">
        <f t="shared" si="3"/>
        <v>0.64908266895073941</v>
      </c>
      <c r="G51" s="7">
        <f t="shared" si="4"/>
        <v>1.188479079876549</v>
      </c>
    </row>
    <row r="52" spans="1:7" x14ac:dyDescent="0.2">
      <c r="A52" s="4" t="s">
        <v>56</v>
      </c>
      <c r="B52" s="5">
        <v>15.009034630517792</v>
      </c>
      <c r="C52" s="5">
        <v>50.911761249082147</v>
      </c>
      <c r="D52" s="8"/>
      <c r="E52" s="25" t="str">
        <f t="shared" si="2"/>
        <v/>
      </c>
      <c r="F52" s="7">
        <f t="shared" si="3"/>
        <v>-1.0949018452863797</v>
      </c>
      <c r="G52" s="7">
        <f t="shared" si="4"/>
        <v>-7.7287456399416339E-3</v>
      </c>
    </row>
    <row r="53" spans="1:7" x14ac:dyDescent="0.2">
      <c r="A53" s="4" t="s">
        <v>57</v>
      </c>
      <c r="B53" s="5">
        <v>24.861806315239242</v>
      </c>
      <c r="C53" s="5">
        <v>25.539927235732485</v>
      </c>
      <c r="D53" s="8"/>
      <c r="E53" s="25" t="str">
        <f t="shared" si="2"/>
        <v/>
      </c>
      <c r="F53" s="7">
        <f t="shared" si="3"/>
        <v>-0.75643739347008387</v>
      </c>
      <c r="G53" s="7">
        <f t="shared" si="4"/>
        <v>-0.91171503799654607</v>
      </c>
    </row>
    <row r="54" spans="1:7" x14ac:dyDescent="0.2">
      <c r="A54" s="4" t="s">
        <v>58</v>
      </c>
      <c r="B54" s="5">
        <v>88.93252196460773</v>
      </c>
      <c r="C54" s="5">
        <v>48.758082128732141</v>
      </c>
      <c r="D54" s="8"/>
      <c r="E54" s="25" t="str">
        <f t="shared" si="2"/>
        <v>GROSSETO</v>
      </c>
      <c r="F54" s="7">
        <f t="shared" si="3"/>
        <v>1.4445330891169541</v>
      </c>
      <c r="G54" s="7">
        <f t="shared" si="4"/>
        <v>-8.4463301049166467E-2</v>
      </c>
    </row>
    <row r="55" spans="1:7" x14ac:dyDescent="0.2">
      <c r="A55" s="4" t="s">
        <v>59</v>
      </c>
      <c r="B55" s="5">
        <v>27.430914412464613</v>
      </c>
      <c r="C55" s="5">
        <v>74.257286278333638</v>
      </c>
      <c r="D55" s="8"/>
      <c r="E55" s="25" t="str">
        <f t="shared" si="2"/>
        <v/>
      </c>
      <c r="F55" s="7">
        <f t="shared" si="3"/>
        <v>-0.66818286047074593</v>
      </c>
      <c r="G55" s="7">
        <f t="shared" si="4"/>
        <v>0.82406112824963407</v>
      </c>
    </row>
    <row r="56" spans="1:7" x14ac:dyDescent="0.2">
      <c r="A56" s="4" t="s">
        <v>60</v>
      </c>
      <c r="B56" s="5">
        <v>20.143144814965751</v>
      </c>
      <c r="C56" s="5">
        <v>1.9412395146199302</v>
      </c>
      <c r="D56" s="8"/>
      <c r="E56" s="25" t="str">
        <f t="shared" si="2"/>
        <v>TERNI</v>
      </c>
      <c r="F56" s="7">
        <f t="shared" si="3"/>
        <v>-0.91853382979300469</v>
      </c>
      <c r="G56" s="7">
        <f t="shared" si="4"/>
        <v>-1.7525249773279059</v>
      </c>
    </row>
    <row r="57" spans="1:7" x14ac:dyDescent="0.2">
      <c r="A57" s="4" t="s">
        <v>61</v>
      </c>
      <c r="B57" s="5">
        <v>46.957927778651907</v>
      </c>
      <c r="C57" s="5">
        <v>86.045973082334129</v>
      </c>
      <c r="D57" s="8"/>
      <c r="E57" s="25" t="str">
        <f t="shared" si="2"/>
        <v/>
      </c>
      <c r="F57" s="7">
        <f t="shared" si="3"/>
        <v>2.613143545550842E-3</v>
      </c>
      <c r="G57" s="7">
        <f t="shared" si="4"/>
        <v>1.2440863920951424</v>
      </c>
    </row>
    <row r="58" spans="1:7" x14ac:dyDescent="0.2">
      <c r="A58" s="4" t="s">
        <v>62</v>
      </c>
      <c r="B58" s="5">
        <v>94.941414140397512</v>
      </c>
      <c r="C58" s="5">
        <v>78.63434160345362</v>
      </c>
      <c r="D58" s="8"/>
      <c r="E58" s="25" t="str">
        <f t="shared" si="2"/>
        <v>ANCONA</v>
      </c>
      <c r="F58" s="7">
        <f t="shared" si="3"/>
        <v>1.6509517966016407</v>
      </c>
      <c r="G58" s="7">
        <f t="shared" si="4"/>
        <v>0.98001351279988114</v>
      </c>
    </row>
    <row r="59" spans="1:7" x14ac:dyDescent="0.2">
      <c r="A59" s="4" t="s">
        <v>63</v>
      </c>
      <c r="B59" s="5">
        <v>40.76097284402023</v>
      </c>
      <c r="C59" s="5">
        <v>89.001587517971529</v>
      </c>
      <c r="D59" s="8"/>
      <c r="E59" s="25" t="str">
        <f t="shared" si="2"/>
        <v>MACERATA</v>
      </c>
      <c r="F59" s="7">
        <f t="shared" si="3"/>
        <v>-0.21026593474801031</v>
      </c>
      <c r="G59" s="7">
        <f t="shared" si="4"/>
        <v>1.3493935186474324</v>
      </c>
    </row>
    <row r="60" spans="1:7" x14ac:dyDescent="0.2">
      <c r="A60" s="4" t="s">
        <v>64</v>
      </c>
      <c r="B60" s="5">
        <v>34.647001122647424</v>
      </c>
      <c r="C60" s="5">
        <v>5.7237139984605001</v>
      </c>
      <c r="D60" s="8"/>
      <c r="E60" s="25" t="str">
        <f t="shared" si="2"/>
        <v>ASCOLI PICENO</v>
      </c>
      <c r="F60" s="7">
        <f t="shared" si="3"/>
        <v>-0.42029435652740782</v>
      </c>
      <c r="G60" s="7">
        <f t="shared" si="4"/>
        <v>-1.6177572233381314</v>
      </c>
    </row>
    <row r="61" spans="1:7" x14ac:dyDescent="0.2">
      <c r="A61" s="4" t="s">
        <v>65</v>
      </c>
      <c r="B61" s="5">
        <v>89.330725520361341</v>
      </c>
      <c r="C61" s="5">
        <v>33.727878880571552</v>
      </c>
      <c r="D61" s="8"/>
      <c r="E61" s="25" t="str">
        <f t="shared" si="2"/>
        <v>VITERBO</v>
      </c>
      <c r="F61" s="7">
        <f t="shared" si="3"/>
        <v>1.4582122600672405</v>
      </c>
      <c r="G61" s="7">
        <f t="shared" si="4"/>
        <v>-0.61998224305871474</v>
      </c>
    </row>
    <row r="62" spans="1:7" x14ac:dyDescent="0.2">
      <c r="A62" s="4" t="s">
        <v>66</v>
      </c>
      <c r="B62" s="5">
        <v>38.188035468745781</v>
      </c>
      <c r="C62" s="5">
        <v>62.631186093237609</v>
      </c>
      <c r="D62" s="8"/>
      <c r="E62" s="25" t="str">
        <f t="shared" si="2"/>
        <v/>
      </c>
      <c r="F62" s="7">
        <f t="shared" si="3"/>
        <v>-0.29865201189930946</v>
      </c>
      <c r="G62" s="7">
        <f t="shared" si="4"/>
        <v>0.40982874775394235</v>
      </c>
    </row>
    <row r="63" spans="1:7" x14ac:dyDescent="0.2">
      <c r="A63" s="4" t="s">
        <v>67</v>
      </c>
      <c r="B63" s="5">
        <v>65.829038552350411</v>
      </c>
      <c r="C63" s="5">
        <v>22.01132168658626</v>
      </c>
      <c r="D63" s="8"/>
      <c r="E63" s="25" t="str">
        <f t="shared" si="2"/>
        <v/>
      </c>
      <c r="F63" s="7">
        <f t="shared" si="3"/>
        <v>0.65087744597417585</v>
      </c>
      <c r="G63" s="7">
        <f t="shared" si="4"/>
        <v>-1.0374375634506887</v>
      </c>
    </row>
    <row r="64" spans="1:7" x14ac:dyDescent="0.2">
      <c r="A64" s="4" t="s">
        <v>68</v>
      </c>
      <c r="B64" s="5">
        <v>28.120322633328776</v>
      </c>
      <c r="C64" s="5">
        <v>94.32298396366366</v>
      </c>
      <c r="D64" s="8"/>
      <c r="E64" s="25" t="str">
        <f t="shared" si="2"/>
        <v>LATINA</v>
      </c>
      <c r="F64" s="7">
        <f t="shared" si="3"/>
        <v>-0.64450016660357001</v>
      </c>
      <c r="G64" s="7">
        <f t="shared" si="4"/>
        <v>1.5389923249682431</v>
      </c>
    </row>
    <row r="65" spans="1:7" x14ac:dyDescent="0.2">
      <c r="A65" s="4" t="s">
        <v>69</v>
      </c>
      <c r="B65" s="5">
        <v>90.821281921908195</v>
      </c>
      <c r="C65" s="5">
        <v>67.158207140741581</v>
      </c>
      <c r="D65" s="8"/>
      <c r="E65" s="25" t="str">
        <f t="shared" si="2"/>
        <v>FROSINONE</v>
      </c>
      <c r="F65" s="7">
        <f t="shared" si="3"/>
        <v>1.5094161620244073</v>
      </c>
      <c r="G65" s="7">
        <f t="shared" si="4"/>
        <v>0.5711243391566051</v>
      </c>
    </row>
    <row r="66" spans="1:7" x14ac:dyDescent="0.2">
      <c r="A66" s="4" t="s">
        <v>70</v>
      </c>
      <c r="B66" s="5">
        <v>76.942455060357332</v>
      </c>
      <c r="C66" s="5">
        <v>81.885029223137181</v>
      </c>
      <c r="D66" s="8"/>
      <c r="E66" s="25" t="str">
        <f t="shared" si="2"/>
        <v/>
      </c>
      <c r="F66" s="7">
        <f t="shared" ref="F66:F101" si="5">(B66-B$103)/B$104</f>
        <v>1.0326478296339976</v>
      </c>
      <c r="G66" s="7">
        <f t="shared" ref="G66:G101" si="6">(C66-C$103)/C$104</f>
        <v>1.0958339555546734</v>
      </c>
    </row>
    <row r="67" spans="1:7" x14ac:dyDescent="0.2">
      <c r="A67" s="4" t="s">
        <v>71</v>
      </c>
      <c r="B67" s="5">
        <v>72.983847769325479</v>
      </c>
      <c r="C67" s="5">
        <v>14.004700430289674</v>
      </c>
      <c r="D67" s="8"/>
      <c r="E67" s="25" t="str">
        <f t="shared" ref="E67:E101" si="7">IF(OR(ABS(F67)&gt;1.3,ABS(G67)&gt;1.3),A67,"")</f>
        <v>TERAMO</v>
      </c>
      <c r="F67" s="7">
        <f t="shared" si="5"/>
        <v>0.8966609327902626</v>
      </c>
      <c r="G67" s="7">
        <f t="shared" si="6"/>
        <v>-1.3227096435050845</v>
      </c>
    </row>
    <row r="68" spans="1:7" x14ac:dyDescent="0.2">
      <c r="A68" s="4" t="s">
        <v>72</v>
      </c>
      <c r="B68" s="5">
        <v>95.501642545457429</v>
      </c>
      <c r="C68" s="5">
        <v>61.295625874886575</v>
      </c>
      <c r="D68" s="8"/>
      <c r="E68" s="25" t="str">
        <f t="shared" si="7"/>
        <v>PESCARA</v>
      </c>
      <c r="F68" s="7">
        <f t="shared" si="5"/>
        <v>1.6701968787042289</v>
      </c>
      <c r="G68" s="7">
        <f t="shared" si="6"/>
        <v>0.36224337693010361</v>
      </c>
    </row>
    <row r="69" spans="1:7" x14ac:dyDescent="0.2">
      <c r="A69" s="4" t="s">
        <v>73</v>
      </c>
      <c r="B69" s="5">
        <v>42.764138937444329</v>
      </c>
      <c r="C69" s="5">
        <v>5.4744172610267761</v>
      </c>
      <c r="D69" s="8"/>
      <c r="E69" s="25" t="str">
        <f t="shared" si="7"/>
        <v>CHIETI</v>
      </c>
      <c r="F69" s="7">
        <f t="shared" si="5"/>
        <v>-0.14145275857757858</v>
      </c>
      <c r="G69" s="7">
        <f t="shared" si="6"/>
        <v>-1.6266395466755272</v>
      </c>
    </row>
    <row r="70" spans="1:7" x14ac:dyDescent="0.2">
      <c r="A70" s="4" t="s">
        <v>74</v>
      </c>
      <c r="B70" s="5">
        <v>7.7412046407576263</v>
      </c>
      <c r="C70" s="5">
        <v>85.384620543967699</v>
      </c>
      <c r="D70" s="8"/>
      <c r="E70" s="25" t="str">
        <f t="shared" si="7"/>
        <v>ISERNIA</v>
      </c>
      <c r="F70" s="7">
        <f t="shared" si="5"/>
        <v>-1.3445678450773566</v>
      </c>
      <c r="G70" s="7">
        <f t="shared" si="6"/>
        <v>1.2205227179522353</v>
      </c>
    </row>
    <row r="71" spans="1:7" x14ac:dyDescent="0.2">
      <c r="A71" s="4" t="s">
        <v>75</v>
      </c>
      <c r="B71" s="5">
        <v>47.503476880647547</v>
      </c>
      <c r="C71" s="5">
        <v>83.491062306713644</v>
      </c>
      <c r="D71" s="8"/>
      <c r="E71" s="25" t="str">
        <f t="shared" si="7"/>
        <v/>
      </c>
      <c r="F71" s="7">
        <f t="shared" si="5"/>
        <v>2.1353959191584657E-2</v>
      </c>
      <c r="G71" s="7">
        <f t="shared" si="6"/>
        <v>1.153056145005402</v>
      </c>
    </row>
    <row r="72" spans="1:7" x14ac:dyDescent="0.2">
      <c r="A72" s="4" t="s">
        <v>76</v>
      </c>
      <c r="B72" s="5">
        <v>52.77914483958228</v>
      </c>
      <c r="C72" s="5">
        <v>86.855614234629371</v>
      </c>
      <c r="D72" s="8"/>
      <c r="E72" s="25" t="str">
        <f t="shared" si="7"/>
        <v/>
      </c>
      <c r="F72" s="7">
        <f t="shared" si="5"/>
        <v>0.20258479664766671</v>
      </c>
      <c r="G72" s="7">
        <f t="shared" si="6"/>
        <v>1.2729335185195705</v>
      </c>
    </row>
    <row r="73" spans="1:7" x14ac:dyDescent="0.2">
      <c r="A73" s="4" t="s">
        <v>77</v>
      </c>
      <c r="B73" s="5">
        <v>65.114169537586932</v>
      </c>
      <c r="C73" s="5">
        <v>30.120098295088837</v>
      </c>
      <c r="D73" s="8"/>
      <c r="E73" s="25" t="str">
        <f t="shared" si="7"/>
        <v/>
      </c>
      <c r="F73" s="7">
        <f t="shared" si="5"/>
        <v>0.626320117646191</v>
      </c>
      <c r="G73" s="7">
        <f t="shared" si="6"/>
        <v>-0.74852573713134063</v>
      </c>
    </row>
    <row r="74" spans="1:7" x14ac:dyDescent="0.2">
      <c r="A74" s="4" t="s">
        <v>78</v>
      </c>
      <c r="B74" s="5">
        <v>7.3917286412399807</v>
      </c>
      <c r="C74" s="5">
        <v>30.618056067472143</v>
      </c>
      <c r="D74" s="8"/>
      <c r="E74" s="25" t="str">
        <f t="shared" si="7"/>
        <v>NAPOLI</v>
      </c>
      <c r="F74" s="7">
        <f t="shared" si="5"/>
        <v>-1.3565731169322923</v>
      </c>
      <c r="G74" s="7">
        <f t="shared" si="6"/>
        <v>-0.73078374023154657</v>
      </c>
    </row>
    <row r="75" spans="1:7" x14ac:dyDescent="0.2">
      <c r="A75" s="4" t="s">
        <v>79</v>
      </c>
      <c r="B75" s="5">
        <v>15.299685617850905</v>
      </c>
      <c r="C75" s="5">
        <v>21.061338643922191</v>
      </c>
      <c r="D75" s="8"/>
      <c r="E75" s="25" t="str">
        <f t="shared" si="7"/>
        <v/>
      </c>
      <c r="F75" s="7">
        <f t="shared" si="5"/>
        <v>-1.0849173424230774</v>
      </c>
      <c r="G75" s="7">
        <f t="shared" si="6"/>
        <v>-1.071285004202811</v>
      </c>
    </row>
    <row r="76" spans="1:7" x14ac:dyDescent="0.2">
      <c r="A76" s="4" t="s">
        <v>80</v>
      </c>
      <c r="B76" s="5">
        <v>79.345152913743206</v>
      </c>
      <c r="C76" s="5">
        <v>64.539521959822707</v>
      </c>
      <c r="D76" s="8"/>
      <c r="E76" s="25" t="str">
        <f t="shared" si="7"/>
        <v/>
      </c>
      <c r="F76" s="7">
        <f t="shared" si="5"/>
        <v>1.1151858035005291</v>
      </c>
      <c r="G76" s="7">
        <f t="shared" si="6"/>
        <v>0.47782184055510546</v>
      </c>
    </row>
    <row r="77" spans="1:7" x14ac:dyDescent="0.2">
      <c r="A77" s="4" t="s">
        <v>81</v>
      </c>
      <c r="B77" s="5">
        <v>69.879465871966147</v>
      </c>
      <c r="C77" s="5">
        <v>63.777867418833893</v>
      </c>
      <c r="D77" s="8"/>
      <c r="E77" s="25" t="str">
        <f t="shared" si="7"/>
        <v/>
      </c>
      <c r="F77" s="7">
        <f t="shared" si="5"/>
        <v>0.79001856344078303</v>
      </c>
      <c r="G77" s="7">
        <f t="shared" si="6"/>
        <v>0.45068445410512414</v>
      </c>
    </row>
    <row r="78" spans="1:7" x14ac:dyDescent="0.2">
      <c r="A78" s="4" t="s">
        <v>82</v>
      </c>
      <c r="B78" s="5">
        <v>7.3670285794599444</v>
      </c>
      <c r="C78" s="5">
        <v>83.568620367623765</v>
      </c>
      <c r="D78" s="8"/>
      <c r="E78" s="25" t="str">
        <f t="shared" si="7"/>
        <v>BARI</v>
      </c>
      <c r="F78" s="7">
        <f t="shared" si="5"/>
        <v>-1.3574216185659163</v>
      </c>
      <c r="G78" s="7">
        <f t="shared" si="6"/>
        <v>1.1558195015640023</v>
      </c>
    </row>
    <row r="79" spans="1:7" x14ac:dyDescent="0.2">
      <c r="A79" s="4" t="s">
        <v>83</v>
      </c>
      <c r="B79" s="5">
        <v>72.720378876113784</v>
      </c>
      <c r="C79" s="5">
        <v>48.553330432929528</v>
      </c>
      <c r="D79" s="8"/>
      <c r="E79" s="25" t="str">
        <f t="shared" si="7"/>
        <v/>
      </c>
      <c r="F79" s="7">
        <f t="shared" si="5"/>
        <v>0.88761019484919934</v>
      </c>
      <c r="G79" s="7">
        <f t="shared" si="6"/>
        <v>-9.175850589107673E-2</v>
      </c>
    </row>
    <row r="80" spans="1:7" x14ac:dyDescent="0.2">
      <c r="A80" s="4" t="s">
        <v>84</v>
      </c>
      <c r="B80" s="5">
        <v>7.973642313415219</v>
      </c>
      <c r="C80" s="5">
        <v>63.390881800926024</v>
      </c>
      <c r="D80" s="8"/>
      <c r="E80" s="25" t="str">
        <f t="shared" si="7"/>
        <v>BRINDISI</v>
      </c>
      <c r="F80" s="7">
        <f t="shared" si="5"/>
        <v>-1.336583098046275</v>
      </c>
      <c r="G80" s="7">
        <f t="shared" si="6"/>
        <v>0.43689634191174481</v>
      </c>
    </row>
    <row r="81" spans="1:7" x14ac:dyDescent="0.2">
      <c r="A81" s="4" t="s">
        <v>85</v>
      </c>
      <c r="B81" s="5">
        <v>30.273860050865871</v>
      </c>
      <c r="C81" s="5">
        <v>82.982866894485866</v>
      </c>
      <c r="D81" s="8"/>
      <c r="E81" s="25" t="str">
        <f t="shared" si="7"/>
        <v/>
      </c>
      <c r="F81" s="7">
        <f t="shared" si="5"/>
        <v>-0.57052140358982206</v>
      </c>
      <c r="G81" s="7">
        <f t="shared" si="6"/>
        <v>1.1349493859019526</v>
      </c>
    </row>
    <row r="82" spans="1:7" x14ac:dyDescent="0.2">
      <c r="A82" s="4" t="s">
        <v>86</v>
      </c>
      <c r="B82" s="5">
        <v>40.712259553704456</v>
      </c>
      <c r="C82" s="5">
        <v>95.868470745657845</v>
      </c>
      <c r="D82" s="8"/>
      <c r="E82" s="25" t="str">
        <f t="shared" si="7"/>
        <v>POTENZA</v>
      </c>
      <c r="F82" s="7">
        <f t="shared" si="5"/>
        <v>-0.21193934377751864</v>
      </c>
      <c r="G82" s="7">
        <f t="shared" si="6"/>
        <v>1.594057278696301</v>
      </c>
    </row>
    <row r="83" spans="1:7" x14ac:dyDescent="0.2">
      <c r="A83" s="4" t="s">
        <v>87</v>
      </c>
      <c r="B83" s="5">
        <v>56.233776931454038</v>
      </c>
      <c r="C83" s="5">
        <v>45.383893105766489</v>
      </c>
      <c r="D83" s="8"/>
      <c r="E83" s="25" t="str">
        <f t="shared" si="7"/>
        <v/>
      </c>
      <c r="F83" s="7">
        <f t="shared" si="5"/>
        <v>0.32125903315875204</v>
      </c>
      <c r="G83" s="7">
        <f t="shared" si="6"/>
        <v>-0.20468403964363177</v>
      </c>
    </row>
    <row r="84" spans="1:7" x14ac:dyDescent="0.2">
      <c r="A84" s="4" t="s">
        <v>88</v>
      </c>
      <c r="B84" s="5">
        <v>93.055943810108218</v>
      </c>
      <c r="C84" s="5">
        <v>36.346891732727116</v>
      </c>
      <c r="D84" s="8"/>
      <c r="E84" s="25" t="str">
        <f t="shared" si="7"/>
        <v>COSENZA</v>
      </c>
      <c r="F84" s="7">
        <f t="shared" si="5"/>
        <v>1.5861817296420206</v>
      </c>
      <c r="G84" s="7">
        <f t="shared" si="6"/>
        <v>-0.52666806968801205</v>
      </c>
    </row>
    <row r="85" spans="1:7" x14ac:dyDescent="0.2">
      <c r="A85" s="4" t="s">
        <v>89</v>
      </c>
      <c r="B85" s="5">
        <v>23.556859072843039</v>
      </c>
      <c r="C85" s="5">
        <v>83.95640711300338</v>
      </c>
      <c r="D85" s="8"/>
      <c r="E85" s="25" t="str">
        <f t="shared" si="7"/>
        <v/>
      </c>
      <c r="F85" s="7">
        <f t="shared" si="5"/>
        <v>-0.8012652111827101</v>
      </c>
      <c r="G85" s="7">
        <f t="shared" si="6"/>
        <v>1.1696361575454464</v>
      </c>
    </row>
    <row r="86" spans="1:7" x14ac:dyDescent="0.2">
      <c r="A86" s="4" t="s">
        <v>90</v>
      </c>
      <c r="B86" s="5">
        <v>73.045654391489663</v>
      </c>
      <c r="C86" s="5">
        <v>57.006956806234129</v>
      </c>
      <c r="D86" s="8"/>
      <c r="E86" s="25" t="str">
        <f t="shared" si="7"/>
        <v/>
      </c>
      <c r="F86" s="7">
        <f t="shared" si="5"/>
        <v>0.89878412666492191</v>
      </c>
      <c r="G86" s="7">
        <f t="shared" si="6"/>
        <v>0.20944015235927813</v>
      </c>
    </row>
    <row r="87" spans="1:7" x14ac:dyDescent="0.2">
      <c r="A87" s="4" t="s">
        <v>91</v>
      </c>
      <c r="B87" s="5">
        <v>2.5044788200216495</v>
      </c>
      <c r="C87" s="5">
        <v>86.455494025415547</v>
      </c>
      <c r="D87" s="8"/>
      <c r="E87" s="25" t="str">
        <f t="shared" si="7"/>
        <v>VIBO VALENTIA</v>
      </c>
      <c r="F87" s="7">
        <f t="shared" si="5"/>
        <v>-1.5244609341434672</v>
      </c>
      <c r="G87" s="7">
        <f t="shared" si="6"/>
        <v>1.2586774271296521</v>
      </c>
    </row>
    <row r="88" spans="1:7" x14ac:dyDescent="0.2">
      <c r="A88" s="4" t="s">
        <v>92</v>
      </c>
      <c r="B88" s="5">
        <v>17.619191432619292</v>
      </c>
      <c r="C88" s="5">
        <v>0.53952360608553462</v>
      </c>
      <c r="D88" s="8"/>
      <c r="E88" s="25" t="str">
        <f t="shared" si="7"/>
        <v>REGGIO CALABRIA</v>
      </c>
      <c r="F88" s="7">
        <f t="shared" si="5"/>
        <v>-1.0052371986826423</v>
      </c>
      <c r="G88" s="7">
        <f t="shared" si="6"/>
        <v>-1.8024674437032797</v>
      </c>
    </row>
    <row r="89" spans="1:7" x14ac:dyDescent="0.2">
      <c r="A89" s="4" t="s">
        <v>93</v>
      </c>
      <c r="B89" s="5">
        <v>59.211759754057944</v>
      </c>
      <c r="C89" s="5">
        <v>19.794035366035541</v>
      </c>
      <c r="D89" s="8"/>
      <c r="E89" s="25" t="str">
        <f t="shared" si="7"/>
        <v/>
      </c>
      <c r="F89" s="7">
        <f t="shared" si="5"/>
        <v>0.42355931533559132</v>
      </c>
      <c r="G89" s="7">
        <f t="shared" si="6"/>
        <v>-1.1164384129341367</v>
      </c>
    </row>
    <row r="90" spans="1:7" x14ac:dyDescent="0.2">
      <c r="A90" s="4" t="s">
        <v>94</v>
      </c>
      <c r="B90" s="5">
        <v>39.825244603093154</v>
      </c>
      <c r="C90" s="5">
        <v>18.354029835033248</v>
      </c>
      <c r="D90" s="8"/>
      <c r="E90" s="25" t="str">
        <f t="shared" si="7"/>
        <v/>
      </c>
      <c r="F90" s="7">
        <f t="shared" si="5"/>
        <v>-0.24241026491710665</v>
      </c>
      <c r="G90" s="7">
        <f t="shared" si="6"/>
        <v>-1.1677451202166624</v>
      </c>
    </row>
    <row r="91" spans="1:7" x14ac:dyDescent="0.2">
      <c r="A91" s="4" t="s">
        <v>95</v>
      </c>
      <c r="B91" s="5">
        <v>44.859946977897657</v>
      </c>
      <c r="C91" s="5">
        <v>76.059709861524553</v>
      </c>
      <c r="D91" s="8"/>
      <c r="E91" s="25" t="str">
        <f t="shared" si="7"/>
        <v/>
      </c>
      <c r="F91" s="7">
        <f t="shared" si="5"/>
        <v>-6.9457127071754735E-2</v>
      </c>
      <c r="G91" s="7">
        <f t="shared" si="6"/>
        <v>0.88828061712724349</v>
      </c>
    </row>
    <row r="92" spans="1:7" x14ac:dyDescent="0.2">
      <c r="A92" s="4" t="s">
        <v>96</v>
      </c>
      <c r="B92" s="5">
        <v>90.671969932897582</v>
      </c>
      <c r="C92" s="5">
        <v>3.543250032598344</v>
      </c>
      <c r="D92" s="8"/>
      <c r="E92" s="25" t="str">
        <f t="shared" si="7"/>
        <v>AGRIGENTO</v>
      </c>
      <c r="F92" s="7">
        <f t="shared" si="5"/>
        <v>1.5042869656797437</v>
      </c>
      <c r="G92" s="7">
        <f t="shared" si="6"/>
        <v>-1.6954461099625588</v>
      </c>
    </row>
    <row r="93" spans="1:7" x14ac:dyDescent="0.2">
      <c r="A93" s="4" t="s">
        <v>97</v>
      </c>
      <c r="B93" s="5">
        <v>10.549410987223684</v>
      </c>
      <c r="C93" s="5">
        <v>19.391270148336766</v>
      </c>
      <c r="D93" s="8"/>
      <c r="E93" s="25" t="str">
        <f t="shared" si="7"/>
        <v/>
      </c>
      <c r="F93" s="7">
        <f t="shared" si="5"/>
        <v>-1.2480997595418351</v>
      </c>
      <c r="G93" s="7">
        <f t="shared" si="6"/>
        <v>-1.1307887447093699</v>
      </c>
    </row>
    <row r="94" spans="1:7" x14ac:dyDescent="0.2">
      <c r="A94" s="4" t="s">
        <v>98</v>
      </c>
      <c r="B94" s="5">
        <v>26.898005523801437</v>
      </c>
      <c r="C94" s="5">
        <v>62.796826815363517</v>
      </c>
      <c r="D94" s="8"/>
      <c r="E94" s="25" t="str">
        <f t="shared" si="7"/>
        <v/>
      </c>
      <c r="F94" s="7">
        <f t="shared" si="5"/>
        <v>-0.6864894568926555</v>
      </c>
      <c r="G94" s="7">
        <f t="shared" si="6"/>
        <v>0.41573044733857167</v>
      </c>
    </row>
    <row r="95" spans="1:7" x14ac:dyDescent="0.2">
      <c r="A95" s="4" t="s">
        <v>99</v>
      </c>
      <c r="B95" s="5">
        <v>86.444949253924236</v>
      </c>
      <c r="C95" s="5">
        <v>48.768853685086988</v>
      </c>
      <c r="D95" s="8"/>
      <c r="E95" s="25" t="str">
        <f t="shared" si="7"/>
        <v>CATANIA</v>
      </c>
      <c r="F95" s="7">
        <f t="shared" si="5"/>
        <v>1.3590794765887888</v>
      </c>
      <c r="G95" s="7">
        <f t="shared" si="6"/>
        <v>-8.4079515656001566E-2</v>
      </c>
    </row>
    <row r="96" spans="1:7" x14ac:dyDescent="0.2">
      <c r="A96" s="4" t="s">
        <v>100</v>
      </c>
      <c r="B96" s="5">
        <v>96.979322789866188</v>
      </c>
      <c r="C96" s="5">
        <v>80.044741239309488</v>
      </c>
      <c r="D96" s="8"/>
      <c r="E96" s="25" t="str">
        <f t="shared" si="7"/>
        <v>RAGUSA</v>
      </c>
      <c r="F96" s="7">
        <f t="shared" si="5"/>
        <v>1.720958456246835</v>
      </c>
      <c r="G96" s="7">
        <f t="shared" si="6"/>
        <v>1.0302653762200662</v>
      </c>
    </row>
    <row r="97" spans="1:7" x14ac:dyDescent="0.2">
      <c r="A97" s="4" t="s">
        <v>101</v>
      </c>
      <c r="B97" s="5">
        <v>55.061819275799984</v>
      </c>
      <c r="C97" s="5">
        <v>40.53641125851577</v>
      </c>
      <c r="D97" s="8"/>
      <c r="E97" s="25" t="str">
        <f t="shared" si="7"/>
        <v/>
      </c>
      <c r="F97" s="7">
        <f t="shared" si="5"/>
        <v>0.28099970125035462</v>
      </c>
      <c r="G97" s="7">
        <f t="shared" si="6"/>
        <v>-0.3773974958351099</v>
      </c>
    </row>
    <row r="98" spans="1:7" x14ac:dyDescent="0.2">
      <c r="A98" s="4" t="s">
        <v>102</v>
      </c>
      <c r="B98" s="5">
        <v>83.259807631638779</v>
      </c>
      <c r="C98" s="5">
        <v>29.227669883375928</v>
      </c>
      <c r="D98" s="8"/>
      <c r="E98" s="25" t="str">
        <f t="shared" si="7"/>
        <v/>
      </c>
      <c r="F98" s="7">
        <f t="shared" si="5"/>
        <v>1.249662832456474</v>
      </c>
      <c r="G98" s="7">
        <f t="shared" si="6"/>
        <v>-0.78032253395231821</v>
      </c>
    </row>
    <row r="99" spans="1:7" x14ac:dyDescent="0.2">
      <c r="A99" s="4" t="s">
        <v>103</v>
      </c>
      <c r="B99" s="5">
        <v>15.703450324483015</v>
      </c>
      <c r="C99" s="5">
        <v>66.078624634994071</v>
      </c>
      <c r="D99" s="8"/>
      <c r="E99" s="25" t="str">
        <f t="shared" si="7"/>
        <v/>
      </c>
      <c r="F99" s="7">
        <f t="shared" si="5"/>
        <v>-1.0710471336670049</v>
      </c>
      <c r="G99" s="7">
        <f t="shared" si="6"/>
        <v>0.53265933161516166</v>
      </c>
    </row>
    <row r="100" spans="1:7" x14ac:dyDescent="0.2">
      <c r="A100" s="4" t="s">
        <v>104</v>
      </c>
      <c r="B100" s="5">
        <v>44.718336747688461</v>
      </c>
      <c r="C100" s="5">
        <v>79.30524027682489</v>
      </c>
      <c r="D100" s="8"/>
      <c r="E100" s="25" t="str">
        <f t="shared" si="7"/>
        <v/>
      </c>
      <c r="F100" s="7">
        <f t="shared" si="5"/>
        <v>-7.4321751004293363E-2</v>
      </c>
      <c r="G100" s="7">
        <f t="shared" si="6"/>
        <v>1.00391731116025</v>
      </c>
    </row>
    <row r="101" spans="1:7" x14ac:dyDescent="0.2">
      <c r="A101" s="4" t="s">
        <v>105</v>
      </c>
      <c r="B101" s="5">
        <v>1.4849462887834619</v>
      </c>
      <c r="C101" s="5">
        <v>99.917899048351529</v>
      </c>
      <c r="D101" s="8"/>
      <c r="E101" s="25" t="str">
        <f t="shared" si="7"/>
        <v>CAGLIARI</v>
      </c>
      <c r="F101" s="7">
        <f t="shared" si="5"/>
        <v>-1.5594841266355368</v>
      </c>
      <c r="G101" s="7">
        <f t="shared" si="6"/>
        <v>1.7383364693764025</v>
      </c>
    </row>
    <row r="102" spans="1:7" x14ac:dyDescent="0.2">
      <c r="A102" s="6"/>
      <c r="B102" s="5"/>
      <c r="C102" s="5"/>
      <c r="D102" s="8"/>
      <c r="E102" s="6"/>
      <c r="F102" s="6"/>
      <c r="G102" s="6"/>
    </row>
    <row r="103" spans="1:7" x14ac:dyDescent="0.2">
      <c r="A103" s="6"/>
      <c r="B103" s="5">
        <f>AVERAGE(B2:B101)</f>
        <v>46.881858618078169</v>
      </c>
      <c r="C103" s="5">
        <f>AVERAGE(C2:C101)</f>
        <v>51.128680966965042</v>
      </c>
      <c r="D103" s="8"/>
      <c r="E103" s="6"/>
      <c r="F103" s="6"/>
      <c r="G103" s="6"/>
    </row>
    <row r="104" spans="1:7" x14ac:dyDescent="0.2">
      <c r="A104" s="6"/>
      <c r="B104" s="5">
        <f>STDEVP(B2:B101)</f>
        <v>29.110211225576847</v>
      </c>
      <c r="C104" s="5">
        <f>STDEVP(C2:C101)</f>
        <v>28.06661365097446</v>
      </c>
      <c r="D104" s="8"/>
      <c r="E104" s="6"/>
      <c r="F104" s="6"/>
      <c r="G104" s="6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F104"/>
  <sheetViews>
    <sheetView workbookViewId="0">
      <selection activeCell="F8" sqref="F8"/>
    </sheetView>
  </sheetViews>
  <sheetFormatPr defaultRowHeight="12.75" x14ac:dyDescent="0.2"/>
  <cols>
    <col min="1" max="2" width="23.7109375" customWidth="1"/>
  </cols>
  <sheetData>
    <row r="1" spans="1:6" x14ac:dyDescent="0.2">
      <c r="A1" s="2" t="s">
        <v>3</v>
      </c>
      <c r="B1" s="3" t="s">
        <v>3</v>
      </c>
      <c r="C1" s="3" t="s">
        <v>4</v>
      </c>
      <c r="D1" s="3" t="s">
        <v>5</v>
      </c>
      <c r="E1">
        <v>7.0000000000000007E-2</v>
      </c>
    </row>
    <row r="2" spans="1:6" x14ac:dyDescent="0.2">
      <c r="A2" s="21" t="s">
        <v>115</v>
      </c>
      <c r="B2" s="26" t="str">
        <f>IF(F2=0,A2,"")</f>
        <v>BOLZANO</v>
      </c>
      <c r="C2" s="11">
        <v>-0.29616358950938027</v>
      </c>
      <c r="D2" s="11">
        <v>1.3483951945463786</v>
      </c>
      <c r="F2">
        <v>0</v>
      </c>
    </row>
    <row r="3" spans="1:6" x14ac:dyDescent="0.2">
      <c r="A3" s="21" t="s">
        <v>17</v>
      </c>
      <c r="B3" s="26" t="str">
        <f t="shared" ref="B3:B66" si="0">IF(F3=0,A3,"")</f>
        <v>SONDRIO</v>
      </c>
      <c r="C3" s="11">
        <v>-0.85372965368683662</v>
      </c>
      <c r="D3" s="11">
        <v>1.2257663390146936</v>
      </c>
      <c r="E3">
        <f>ABS(D3-D2)</f>
        <v>0.12262885553168501</v>
      </c>
      <c r="F3">
        <f>IF(E3+F2&gt;$E$1,0,E3+F2)</f>
        <v>0</v>
      </c>
    </row>
    <row r="4" spans="1:6" x14ac:dyDescent="0.2">
      <c r="A4" s="21" t="s">
        <v>27</v>
      </c>
      <c r="B4" s="26" t="str">
        <f t="shared" si="0"/>
        <v/>
      </c>
      <c r="C4" s="11">
        <v>3.9835535280410339E-2</v>
      </c>
      <c r="D4" s="11">
        <v>1.2183980816007722</v>
      </c>
      <c r="E4">
        <f t="shared" ref="E4:E67" si="1">ABS(D4-D3)</f>
        <v>7.3682574139213308E-3</v>
      </c>
      <c r="F4">
        <f t="shared" ref="F4:F67" si="2">IF(E4+F3&gt;$E$1,0,E4+F3)</f>
        <v>7.3682574139213308E-3</v>
      </c>
    </row>
    <row r="5" spans="1:6" x14ac:dyDescent="0.2">
      <c r="A5" s="21" t="s">
        <v>116</v>
      </c>
      <c r="B5" s="26" t="str">
        <f t="shared" si="0"/>
        <v/>
      </c>
      <c r="C5" s="11">
        <v>-0.37400285795297056</v>
      </c>
      <c r="D5" s="11">
        <v>1.1914513116298651</v>
      </c>
      <c r="E5">
        <f t="shared" si="1"/>
        <v>2.694676997090717E-2</v>
      </c>
      <c r="F5">
        <f t="shared" si="2"/>
        <v>3.43150273848285E-2</v>
      </c>
    </row>
    <row r="6" spans="1:6" x14ac:dyDescent="0.2">
      <c r="A6" s="21" t="s">
        <v>33</v>
      </c>
      <c r="B6" s="26" t="str">
        <f t="shared" si="0"/>
        <v/>
      </c>
      <c r="C6" s="11">
        <v>0.42850307812034844</v>
      </c>
      <c r="D6" s="11">
        <v>1.1848198799573315</v>
      </c>
      <c r="E6">
        <f t="shared" si="1"/>
        <v>6.6314316725335498E-3</v>
      </c>
      <c r="F6">
        <f t="shared" si="2"/>
        <v>4.094645905736205E-2</v>
      </c>
    </row>
    <row r="7" spans="1:6" x14ac:dyDescent="0.2">
      <c r="A7" s="22" t="s">
        <v>122</v>
      </c>
      <c r="B7" s="26" t="str">
        <f t="shared" si="0"/>
        <v/>
      </c>
      <c r="C7" s="12">
        <v>-0.95547065401663833</v>
      </c>
      <c r="D7" s="12">
        <v>1.1582941532672186</v>
      </c>
      <c r="E7">
        <f t="shared" si="1"/>
        <v>2.6525726690112883E-2</v>
      </c>
      <c r="F7">
        <f t="shared" si="2"/>
        <v>6.7472185747474933E-2</v>
      </c>
    </row>
    <row r="8" spans="1:6" x14ac:dyDescent="0.2">
      <c r="A8" s="22" t="s">
        <v>32</v>
      </c>
      <c r="B8" s="26" t="str">
        <f t="shared" si="0"/>
        <v>PORDENONE</v>
      </c>
      <c r="C8" s="12">
        <v>0.20704189860828573</v>
      </c>
      <c r="D8" s="12">
        <v>1.1472417671463393</v>
      </c>
      <c r="E8">
        <f t="shared" si="1"/>
        <v>1.1052386120879332E-2</v>
      </c>
      <c r="F8">
        <f t="shared" si="2"/>
        <v>0</v>
      </c>
    </row>
    <row r="9" spans="1:6" x14ac:dyDescent="0.2">
      <c r="A9" s="21" t="s">
        <v>34</v>
      </c>
      <c r="B9" s="26" t="str">
        <f t="shared" si="0"/>
        <v/>
      </c>
      <c r="C9" s="11">
        <v>0.57371138732286131</v>
      </c>
      <c r="D9" s="11">
        <v>1.136820945946647</v>
      </c>
      <c r="E9">
        <f t="shared" si="1"/>
        <v>1.0420821199692343E-2</v>
      </c>
      <c r="F9">
        <f t="shared" si="2"/>
        <v>1.0420821199692343E-2</v>
      </c>
    </row>
    <row r="10" spans="1:6" x14ac:dyDescent="0.2">
      <c r="A10" s="22" t="s">
        <v>16</v>
      </c>
      <c r="B10" s="26" t="str">
        <f t="shared" si="0"/>
        <v/>
      </c>
      <c r="C10" s="12">
        <v>-1.0311947249481743</v>
      </c>
      <c r="D10" s="12">
        <v>1.1070321338303677</v>
      </c>
      <c r="E10">
        <f t="shared" si="1"/>
        <v>2.9788812116279262E-2</v>
      </c>
      <c r="F10">
        <f t="shared" si="2"/>
        <v>4.0209633315971605E-2</v>
      </c>
    </row>
    <row r="11" spans="1:6" x14ac:dyDescent="0.2">
      <c r="A11" s="21" t="s">
        <v>14</v>
      </c>
      <c r="B11" s="26" t="str">
        <f t="shared" si="0"/>
        <v/>
      </c>
      <c r="C11" s="11">
        <v>-1.2524443847090321</v>
      </c>
      <c r="D11" s="11">
        <v>1.0970323559114779</v>
      </c>
      <c r="E11">
        <f t="shared" si="1"/>
        <v>9.9997779188898406E-3</v>
      </c>
      <c r="F11">
        <f t="shared" si="2"/>
        <v>5.0209411234861445E-2</v>
      </c>
    </row>
    <row r="12" spans="1:6" x14ac:dyDescent="0.2">
      <c r="A12" s="21" t="s">
        <v>15</v>
      </c>
      <c r="B12" s="26" t="str">
        <f t="shared" si="0"/>
        <v/>
      </c>
      <c r="C12" s="11">
        <v>-1.1513379436328459</v>
      </c>
      <c r="D12" s="11">
        <v>1.0897693593177515</v>
      </c>
      <c r="E12">
        <f t="shared" si="1"/>
        <v>7.2629965937263119E-3</v>
      </c>
      <c r="F12">
        <f t="shared" si="2"/>
        <v>5.7472407828587757E-2</v>
      </c>
    </row>
    <row r="13" spans="1:6" x14ac:dyDescent="0.2">
      <c r="A13" s="21" t="s">
        <v>114</v>
      </c>
      <c r="B13" s="26" t="str">
        <f t="shared" si="0"/>
        <v>AOSTA</v>
      </c>
      <c r="C13" s="11">
        <v>-1.8255571506000858</v>
      </c>
      <c r="D13" s="11">
        <v>1.0621910244256492</v>
      </c>
      <c r="E13">
        <f t="shared" si="1"/>
        <v>2.7578334892102374E-2</v>
      </c>
      <c r="F13">
        <f t="shared" si="2"/>
        <v>0</v>
      </c>
    </row>
    <row r="14" spans="1:6" x14ac:dyDescent="0.2">
      <c r="A14" s="21" t="s">
        <v>19</v>
      </c>
      <c r="B14" s="26" t="str">
        <f t="shared" si="0"/>
        <v/>
      </c>
      <c r="C14" s="11">
        <v>-0.92987676412078402</v>
      </c>
      <c r="D14" s="11">
        <v>1.0473492487776084</v>
      </c>
      <c r="E14">
        <f t="shared" si="1"/>
        <v>1.4841775648040789E-2</v>
      </c>
      <c r="F14">
        <f t="shared" si="2"/>
        <v>1.4841775648040789E-2</v>
      </c>
    </row>
    <row r="15" spans="1:6" x14ac:dyDescent="0.2">
      <c r="A15" s="21" t="s">
        <v>28</v>
      </c>
      <c r="B15" s="26" t="str">
        <f t="shared" si="0"/>
        <v/>
      </c>
      <c r="C15" s="11">
        <v>4.9353924084653847E-2</v>
      </c>
      <c r="D15" s="11">
        <v>1.0372442100385153</v>
      </c>
      <c r="E15">
        <f t="shared" si="1"/>
        <v>1.0105038739093075E-2</v>
      </c>
      <c r="F15">
        <f t="shared" si="2"/>
        <v>2.4946814387133864E-2</v>
      </c>
    </row>
    <row r="16" spans="1:6" x14ac:dyDescent="0.2">
      <c r="A16" s="21" t="s">
        <v>35</v>
      </c>
      <c r="B16" s="26" t="str">
        <f t="shared" si="0"/>
        <v/>
      </c>
      <c r="C16" s="11">
        <v>0.64414746447426252</v>
      </c>
      <c r="D16" s="11">
        <v>1.0235603034126646</v>
      </c>
      <c r="E16">
        <f t="shared" si="1"/>
        <v>1.3683906625850728E-2</v>
      </c>
      <c r="F16">
        <f t="shared" si="2"/>
        <v>3.8630721012984592E-2</v>
      </c>
    </row>
    <row r="17" spans="1:6" x14ac:dyDescent="0.2">
      <c r="A17" s="22" t="s">
        <v>8</v>
      </c>
      <c r="B17" s="26" t="str">
        <f t="shared" si="0"/>
        <v/>
      </c>
      <c r="C17" s="12">
        <v>-1.5463510790089467</v>
      </c>
      <c r="D17" s="12">
        <v>0.99492936031856993</v>
      </c>
      <c r="E17">
        <f t="shared" si="1"/>
        <v>2.8630943094094641E-2</v>
      </c>
      <c r="F17">
        <f t="shared" si="2"/>
        <v>6.7261664107079233E-2</v>
      </c>
    </row>
    <row r="18" spans="1:6" x14ac:dyDescent="0.2">
      <c r="A18" s="21" t="s">
        <v>26</v>
      </c>
      <c r="B18" s="26" t="str">
        <f t="shared" si="0"/>
        <v/>
      </c>
      <c r="C18" s="11">
        <v>-0.21726672230976346</v>
      </c>
      <c r="D18" s="11">
        <v>0.99398201293678101</v>
      </c>
      <c r="E18">
        <f t="shared" si="1"/>
        <v>9.4734738178892108E-4</v>
      </c>
      <c r="F18">
        <f t="shared" si="2"/>
        <v>6.8209011488868154E-2</v>
      </c>
    </row>
    <row r="19" spans="1:6" x14ac:dyDescent="0.2">
      <c r="A19" s="21" t="s">
        <v>20</v>
      </c>
      <c r="B19" s="26" t="str">
        <f t="shared" si="0"/>
        <v>BRESCIA</v>
      </c>
      <c r="C19" s="11">
        <v>-0.71740517403495163</v>
      </c>
      <c r="D19" s="11">
        <v>0.98166649697351349</v>
      </c>
      <c r="E19">
        <f t="shared" si="1"/>
        <v>1.231551596326752E-2</v>
      </c>
      <c r="F19">
        <f t="shared" si="2"/>
        <v>0</v>
      </c>
    </row>
    <row r="20" spans="1:6" x14ac:dyDescent="0.2">
      <c r="A20" s="21" t="s">
        <v>18</v>
      </c>
      <c r="B20" s="26" t="str">
        <f t="shared" si="0"/>
        <v/>
      </c>
      <c r="C20" s="11">
        <v>-1.1159083853059411</v>
      </c>
      <c r="D20" s="11">
        <v>0.96335111425891051</v>
      </c>
      <c r="E20">
        <f t="shared" si="1"/>
        <v>1.8315382714602979E-2</v>
      </c>
      <c r="F20">
        <f t="shared" si="2"/>
        <v>1.8315382714602979E-2</v>
      </c>
    </row>
    <row r="21" spans="1:6" x14ac:dyDescent="0.2">
      <c r="A21" s="21" t="s">
        <v>10</v>
      </c>
      <c r="B21" s="26" t="str">
        <f t="shared" si="0"/>
        <v/>
      </c>
      <c r="C21" s="11">
        <v>-1.3304951729038272</v>
      </c>
      <c r="D21" s="11">
        <v>0.94977246845325514</v>
      </c>
      <c r="E21">
        <f t="shared" si="1"/>
        <v>1.3578645805655376E-2</v>
      </c>
      <c r="F21">
        <f t="shared" si="2"/>
        <v>3.1894028520258355E-2</v>
      </c>
    </row>
    <row r="22" spans="1:6" x14ac:dyDescent="0.2">
      <c r="A22" s="21" t="s">
        <v>29</v>
      </c>
      <c r="B22" s="26" t="str">
        <f t="shared" si="0"/>
        <v/>
      </c>
      <c r="C22" s="11">
        <v>8.3514363904327565E-2</v>
      </c>
      <c r="D22" s="11">
        <v>0.94914090353205971</v>
      </c>
      <c r="E22">
        <f t="shared" si="1"/>
        <v>6.3156492119542662E-4</v>
      </c>
      <c r="F22">
        <f t="shared" si="2"/>
        <v>3.2525593441453782E-2</v>
      </c>
    </row>
    <row r="23" spans="1:6" x14ac:dyDescent="0.2">
      <c r="A23" s="21" t="s">
        <v>25</v>
      </c>
      <c r="B23" s="26" t="str">
        <f t="shared" si="0"/>
        <v/>
      </c>
      <c r="C23" s="11">
        <v>-0.42402727911305033</v>
      </c>
      <c r="D23" s="11">
        <v>0.94735146958867966</v>
      </c>
      <c r="E23">
        <f t="shared" si="1"/>
        <v>1.7894339433800477E-3</v>
      </c>
      <c r="F23">
        <f t="shared" si="2"/>
        <v>3.4315027384833829E-2</v>
      </c>
    </row>
    <row r="24" spans="1:6" x14ac:dyDescent="0.2">
      <c r="A24" s="21" t="s">
        <v>30</v>
      </c>
      <c r="B24" s="26" t="str">
        <f t="shared" si="0"/>
        <v/>
      </c>
      <c r="C24" s="11">
        <v>-8.7393595069642047E-2</v>
      </c>
      <c r="D24" s="11">
        <v>0.94008847299495879</v>
      </c>
      <c r="E24">
        <f t="shared" si="1"/>
        <v>7.2629965937208718E-3</v>
      </c>
      <c r="F24">
        <f t="shared" si="2"/>
        <v>4.1578023978554701E-2</v>
      </c>
    </row>
    <row r="25" spans="1:6" x14ac:dyDescent="0.2">
      <c r="A25" s="21" t="s">
        <v>7</v>
      </c>
      <c r="B25" s="26" t="str">
        <f t="shared" si="0"/>
        <v>VERCELLI</v>
      </c>
      <c r="C25" s="11">
        <v>-1.4071710827157879</v>
      </c>
      <c r="D25" s="11">
        <v>0.90524714150913554</v>
      </c>
      <c r="E25">
        <f t="shared" si="1"/>
        <v>3.4841331485823246E-2</v>
      </c>
      <c r="F25">
        <f t="shared" si="2"/>
        <v>0</v>
      </c>
    </row>
    <row r="26" spans="1:6" x14ac:dyDescent="0.2">
      <c r="A26" s="22" t="s">
        <v>24</v>
      </c>
      <c r="B26" s="26" t="str">
        <f t="shared" si="0"/>
        <v/>
      </c>
      <c r="C26" s="12">
        <v>-0.9931211697312009</v>
      </c>
      <c r="D26" s="12">
        <v>0.90166827362237001</v>
      </c>
      <c r="E26">
        <f t="shared" si="1"/>
        <v>3.5788678867655355E-3</v>
      </c>
      <c r="F26">
        <f t="shared" si="2"/>
        <v>3.5788678867655355E-3</v>
      </c>
    </row>
    <row r="27" spans="1:6" x14ac:dyDescent="0.2">
      <c r="A27" s="21" t="s">
        <v>21</v>
      </c>
      <c r="B27" s="26" t="str">
        <f t="shared" si="0"/>
        <v/>
      </c>
      <c r="C27" s="11">
        <v>-1.1231000568469247</v>
      </c>
      <c r="D27" s="11">
        <v>0.85272199222989653</v>
      </c>
      <c r="E27">
        <f t="shared" si="1"/>
        <v>4.8946281392473479E-2</v>
      </c>
      <c r="F27">
        <f t="shared" si="2"/>
        <v>5.2525149279239014E-2</v>
      </c>
    </row>
    <row r="28" spans="1:6" x14ac:dyDescent="0.2">
      <c r="A28" s="21" t="s">
        <v>23</v>
      </c>
      <c r="B28" s="26" t="str">
        <f t="shared" si="0"/>
        <v/>
      </c>
      <c r="C28" s="11">
        <v>-0.50926973884882898</v>
      </c>
      <c r="D28" s="11">
        <v>0.84040647626662912</v>
      </c>
      <c r="E28">
        <f t="shared" si="1"/>
        <v>1.2315515963267409E-2</v>
      </c>
      <c r="F28">
        <f t="shared" si="2"/>
        <v>6.4840665242506423E-2</v>
      </c>
    </row>
    <row r="29" spans="1:6" x14ac:dyDescent="0.2">
      <c r="A29" s="21" t="s">
        <v>22</v>
      </c>
      <c r="B29" s="26" t="str">
        <f t="shared" si="0"/>
        <v>CREMONA</v>
      </c>
      <c r="C29" s="11">
        <v>-0.79323500484208986</v>
      </c>
      <c r="D29" s="11">
        <v>0.83440660951529355</v>
      </c>
      <c r="E29">
        <f t="shared" si="1"/>
        <v>5.9998667513355697E-3</v>
      </c>
      <c r="F29">
        <f t="shared" si="2"/>
        <v>0</v>
      </c>
    </row>
    <row r="30" spans="1:6" x14ac:dyDescent="0.2">
      <c r="A30" s="21" t="s">
        <v>31</v>
      </c>
      <c r="B30" s="26" t="str">
        <f t="shared" si="0"/>
        <v/>
      </c>
      <c r="C30" s="11">
        <v>-0.12123675526250795</v>
      </c>
      <c r="D30" s="11">
        <v>0.81314392383512302</v>
      </c>
      <c r="E30">
        <f t="shared" si="1"/>
        <v>2.1262685680170534E-2</v>
      </c>
      <c r="F30">
        <f t="shared" si="2"/>
        <v>2.1262685680170534E-2</v>
      </c>
    </row>
    <row r="31" spans="1:6" x14ac:dyDescent="0.2">
      <c r="A31" s="21" t="s">
        <v>6</v>
      </c>
      <c r="B31" s="26" t="str">
        <f t="shared" si="0"/>
        <v/>
      </c>
      <c r="C31" s="11">
        <v>-1.6891269110725973</v>
      </c>
      <c r="D31" s="11">
        <v>0.81209131563313353</v>
      </c>
      <c r="E31">
        <f t="shared" si="1"/>
        <v>1.0526082019894911E-3</v>
      </c>
      <c r="F31">
        <f t="shared" si="2"/>
        <v>2.2315293882160026E-2</v>
      </c>
    </row>
    <row r="32" spans="1:6" x14ac:dyDescent="0.2">
      <c r="A32" s="21" t="s">
        <v>40</v>
      </c>
      <c r="B32" s="26" t="str">
        <f t="shared" si="0"/>
        <v/>
      </c>
      <c r="C32" s="11">
        <v>-0.91834893768008985</v>
      </c>
      <c r="D32" s="11">
        <v>0.80051262541125656</v>
      </c>
      <c r="E32">
        <f t="shared" si="1"/>
        <v>1.1578690221876964E-2</v>
      </c>
      <c r="F32">
        <f t="shared" si="2"/>
        <v>3.3893984104036989E-2</v>
      </c>
    </row>
    <row r="33" spans="1:6" x14ac:dyDescent="0.2">
      <c r="A33" s="21" t="s">
        <v>13</v>
      </c>
      <c r="B33" s="26" t="str">
        <f t="shared" si="0"/>
        <v>ALESSANDRIA</v>
      </c>
      <c r="C33" s="11">
        <v>-1.3296490938990053</v>
      </c>
      <c r="D33" s="11">
        <v>0.74967164925520247</v>
      </c>
      <c r="E33">
        <f t="shared" si="1"/>
        <v>5.0840976156054096E-2</v>
      </c>
      <c r="F33">
        <f t="shared" si="2"/>
        <v>0</v>
      </c>
    </row>
    <row r="34" spans="1:6" x14ac:dyDescent="0.2">
      <c r="A34" s="21" t="s">
        <v>12</v>
      </c>
      <c r="B34" s="26" t="str">
        <f t="shared" si="0"/>
        <v/>
      </c>
      <c r="C34" s="11">
        <v>-1.4865967492934193</v>
      </c>
      <c r="D34" s="11">
        <v>0.74419808660486175</v>
      </c>
      <c r="E34">
        <f t="shared" si="1"/>
        <v>5.4735626503407131E-3</v>
      </c>
      <c r="F34">
        <f t="shared" si="2"/>
        <v>5.4735626503407131E-3</v>
      </c>
    </row>
    <row r="35" spans="1:6" x14ac:dyDescent="0.2">
      <c r="A35" s="21" t="s">
        <v>45</v>
      </c>
      <c r="B35" s="26" t="str">
        <f t="shared" si="0"/>
        <v/>
      </c>
      <c r="C35" s="11">
        <v>-0.18680787813618396</v>
      </c>
      <c r="D35" s="11">
        <v>0.71714605581375146</v>
      </c>
      <c r="E35">
        <f t="shared" si="1"/>
        <v>2.7052030791110293E-2</v>
      </c>
      <c r="F35">
        <f t="shared" si="2"/>
        <v>3.2525593441451006E-2</v>
      </c>
    </row>
    <row r="36" spans="1:6" x14ac:dyDescent="0.2">
      <c r="A36" s="21" t="s">
        <v>41</v>
      </c>
      <c r="B36" s="26" t="str">
        <f t="shared" si="0"/>
        <v/>
      </c>
      <c r="C36" s="11">
        <v>-0.67859129968875886</v>
      </c>
      <c r="D36" s="11">
        <v>0.70798836445644719</v>
      </c>
      <c r="E36">
        <f t="shared" si="1"/>
        <v>9.1576913573042651E-3</v>
      </c>
      <c r="F36">
        <f t="shared" si="2"/>
        <v>4.1683284798755271E-2</v>
      </c>
    </row>
    <row r="37" spans="1:6" x14ac:dyDescent="0.2">
      <c r="A37" s="21" t="s">
        <v>117</v>
      </c>
      <c r="B37" s="26" t="str">
        <f t="shared" si="0"/>
        <v>REGGIO NELL'EMILIA</v>
      </c>
      <c r="C37" s="11">
        <v>-0.56807222968393289</v>
      </c>
      <c r="D37" s="11">
        <v>0.67241020722923339</v>
      </c>
      <c r="E37">
        <f t="shared" si="1"/>
        <v>3.5578157227213802E-2</v>
      </c>
      <c r="F37">
        <f t="shared" si="2"/>
        <v>0</v>
      </c>
    </row>
    <row r="38" spans="1:6" x14ac:dyDescent="0.2">
      <c r="A38" s="21" t="s">
        <v>43</v>
      </c>
      <c r="B38" s="26" t="str">
        <f t="shared" si="0"/>
        <v/>
      </c>
      <c r="C38" s="11">
        <v>-0.45395732390861521</v>
      </c>
      <c r="D38" s="11">
        <v>0.6524106513914455</v>
      </c>
      <c r="E38">
        <f t="shared" si="1"/>
        <v>1.9999555837787897E-2</v>
      </c>
      <c r="F38">
        <f t="shared" si="2"/>
        <v>1.9999555837787897E-2</v>
      </c>
    </row>
    <row r="39" spans="1:6" x14ac:dyDescent="0.2">
      <c r="A39" s="21" t="s">
        <v>44</v>
      </c>
      <c r="B39" s="26" t="str">
        <f t="shared" si="0"/>
        <v>BOLOGNA</v>
      </c>
      <c r="C39" s="11">
        <v>-0.28971223709761601</v>
      </c>
      <c r="D39" s="11">
        <v>0.59588559094465221</v>
      </c>
      <c r="E39">
        <f t="shared" si="1"/>
        <v>5.6525060446793285E-2</v>
      </c>
      <c r="F39">
        <f t="shared" si="2"/>
        <v>0</v>
      </c>
    </row>
    <row r="40" spans="1:6" x14ac:dyDescent="0.2">
      <c r="A40" s="21" t="s">
        <v>38</v>
      </c>
      <c r="B40" s="26" t="str">
        <f t="shared" si="0"/>
        <v/>
      </c>
      <c r="C40" s="11">
        <v>-1.2211394615306308</v>
      </c>
      <c r="D40" s="11">
        <v>0.563465258323399</v>
      </c>
      <c r="E40">
        <f t="shared" si="1"/>
        <v>3.2420332621253212E-2</v>
      </c>
      <c r="F40">
        <f t="shared" si="2"/>
        <v>3.2420332621253212E-2</v>
      </c>
    </row>
    <row r="41" spans="1:6" x14ac:dyDescent="0.2">
      <c r="A41" s="21" t="s">
        <v>46</v>
      </c>
      <c r="B41" s="26" t="str">
        <f t="shared" si="0"/>
        <v/>
      </c>
      <c r="C41" s="11">
        <v>3.3172663117440625E-2</v>
      </c>
      <c r="D41" s="11">
        <v>0.56188634602041465</v>
      </c>
      <c r="E41">
        <f t="shared" si="1"/>
        <v>1.5789123029843477E-3</v>
      </c>
      <c r="F41">
        <f t="shared" si="2"/>
        <v>3.3999244924237559E-2</v>
      </c>
    </row>
    <row r="42" spans="1:6" x14ac:dyDescent="0.2">
      <c r="A42" s="21" t="s">
        <v>11</v>
      </c>
      <c r="B42" s="26" t="str">
        <f t="shared" si="0"/>
        <v/>
      </c>
      <c r="C42" s="11">
        <v>-1.7387282927302656</v>
      </c>
      <c r="D42" s="11">
        <v>0.55441282778629808</v>
      </c>
      <c r="E42">
        <f t="shared" si="1"/>
        <v>7.4735182341165718E-3</v>
      </c>
      <c r="F42">
        <f t="shared" si="2"/>
        <v>4.1472763158354131E-2</v>
      </c>
    </row>
    <row r="43" spans="1:6" x14ac:dyDescent="0.2">
      <c r="A43" s="21" t="s">
        <v>37</v>
      </c>
      <c r="B43" s="26" t="str">
        <f t="shared" si="0"/>
        <v>SAVONA</v>
      </c>
      <c r="C43" s="11">
        <v>-1.38496150883922</v>
      </c>
      <c r="D43" s="11">
        <v>0.520624104502459</v>
      </c>
      <c r="E43">
        <f t="shared" si="1"/>
        <v>3.3788723283839084E-2</v>
      </c>
      <c r="F43">
        <f t="shared" si="2"/>
        <v>0</v>
      </c>
    </row>
    <row r="44" spans="1:6" x14ac:dyDescent="0.2">
      <c r="A44" s="21" t="s">
        <v>118</v>
      </c>
      <c r="B44" s="26" t="str">
        <f t="shared" si="0"/>
        <v/>
      </c>
      <c r="C44" s="11">
        <v>-2.2351271573979297E-2</v>
      </c>
      <c r="D44" s="11">
        <v>0.48799325024080997</v>
      </c>
      <c r="E44">
        <f t="shared" si="1"/>
        <v>3.2630854261649023E-2</v>
      </c>
      <c r="F44">
        <f t="shared" si="2"/>
        <v>3.2630854261649023E-2</v>
      </c>
    </row>
    <row r="45" spans="1:6" x14ac:dyDescent="0.2">
      <c r="A45" s="21" t="s">
        <v>39</v>
      </c>
      <c r="B45" s="26" t="str">
        <f t="shared" si="0"/>
        <v>LA SPEZIA</v>
      </c>
      <c r="C45" s="11">
        <v>-0.86356532211788795</v>
      </c>
      <c r="D45" s="11">
        <v>0.44578366134106262</v>
      </c>
      <c r="E45">
        <f t="shared" si="1"/>
        <v>4.2209588899747352E-2</v>
      </c>
      <c r="F45">
        <f t="shared" si="2"/>
        <v>0</v>
      </c>
    </row>
    <row r="46" spans="1:6" x14ac:dyDescent="0.2">
      <c r="A46" s="22" t="s">
        <v>48</v>
      </c>
      <c r="B46" s="26" t="str">
        <f t="shared" si="0"/>
        <v/>
      </c>
      <c r="C46" s="12">
        <v>0.16907410326691544</v>
      </c>
      <c r="D46" s="12">
        <v>0.42978401667083449</v>
      </c>
      <c r="E46">
        <f t="shared" si="1"/>
        <v>1.599964467022813E-2</v>
      </c>
      <c r="F46">
        <f t="shared" si="2"/>
        <v>1.599964467022813E-2</v>
      </c>
    </row>
    <row r="47" spans="1:6" x14ac:dyDescent="0.2">
      <c r="A47" s="21" t="s">
        <v>120</v>
      </c>
      <c r="B47" s="26" t="str">
        <f t="shared" si="0"/>
        <v/>
      </c>
      <c r="C47" s="11">
        <v>-0.76044944340525178</v>
      </c>
      <c r="D47" s="11">
        <v>0.41220545969762201</v>
      </c>
      <c r="E47">
        <f t="shared" si="1"/>
        <v>1.7578556973212478E-2</v>
      </c>
      <c r="F47">
        <f t="shared" si="2"/>
        <v>3.3578201643440608E-2</v>
      </c>
    </row>
    <row r="48" spans="1:6" x14ac:dyDescent="0.2">
      <c r="A48" s="21" t="s">
        <v>51</v>
      </c>
      <c r="B48" s="26" t="str">
        <f t="shared" si="0"/>
        <v>PISTOIA</v>
      </c>
      <c r="C48" s="11">
        <v>-0.45226516589897237</v>
      </c>
      <c r="D48" s="11">
        <v>0.37399578196543165</v>
      </c>
      <c r="E48">
        <f t="shared" si="1"/>
        <v>3.8209677732190361E-2</v>
      </c>
      <c r="F48">
        <f t="shared" si="2"/>
        <v>0</v>
      </c>
    </row>
    <row r="49" spans="1:6" x14ac:dyDescent="0.2">
      <c r="A49" s="21" t="s">
        <v>119</v>
      </c>
      <c r="B49" s="26" t="str">
        <f t="shared" si="0"/>
        <v/>
      </c>
      <c r="C49" s="11">
        <v>0.29651475336817323</v>
      </c>
      <c r="D49" s="11">
        <v>0.36736435029290343</v>
      </c>
      <c r="E49">
        <f t="shared" si="1"/>
        <v>6.6314316725282207E-3</v>
      </c>
      <c r="F49">
        <f t="shared" si="2"/>
        <v>6.6314316725282207E-3</v>
      </c>
    </row>
    <row r="50" spans="1:6" x14ac:dyDescent="0.2">
      <c r="A50" s="22" t="s">
        <v>53</v>
      </c>
      <c r="B50" s="26" t="str">
        <f t="shared" si="0"/>
        <v/>
      </c>
      <c r="C50" s="12">
        <v>-0.38859772078614396</v>
      </c>
      <c r="D50" s="12">
        <v>0.35999609287898199</v>
      </c>
      <c r="E50">
        <f t="shared" si="1"/>
        <v>7.3682574139214418E-3</v>
      </c>
      <c r="F50">
        <f t="shared" si="2"/>
        <v>1.3999689086449663E-2</v>
      </c>
    </row>
    <row r="51" spans="1:6" x14ac:dyDescent="0.2">
      <c r="A51" s="21" t="s">
        <v>36</v>
      </c>
      <c r="B51" s="26" t="str">
        <f t="shared" si="0"/>
        <v/>
      </c>
      <c r="C51" s="11">
        <v>-1.5569270665692168</v>
      </c>
      <c r="D51" s="11">
        <v>0.35968031041838566</v>
      </c>
      <c r="E51">
        <f t="shared" si="1"/>
        <v>3.1578246059632553E-4</v>
      </c>
      <c r="F51">
        <f t="shared" si="2"/>
        <v>1.4315471547045988E-2</v>
      </c>
    </row>
    <row r="52" spans="1:6" x14ac:dyDescent="0.2">
      <c r="A52" s="21" t="s">
        <v>50</v>
      </c>
      <c r="B52" s="26" t="str">
        <f t="shared" si="0"/>
        <v/>
      </c>
      <c r="C52" s="11">
        <v>-0.61587569345635595</v>
      </c>
      <c r="D52" s="11">
        <v>0.3508384015216805</v>
      </c>
      <c r="E52">
        <f t="shared" si="1"/>
        <v>8.841908896705164E-3</v>
      </c>
      <c r="F52">
        <f t="shared" si="2"/>
        <v>2.3157380443751152E-2</v>
      </c>
    </row>
    <row r="53" spans="1:6" x14ac:dyDescent="0.2">
      <c r="A53" s="21" t="s">
        <v>52</v>
      </c>
      <c r="B53" s="26" t="str">
        <f t="shared" si="0"/>
        <v/>
      </c>
      <c r="C53" s="11">
        <v>-0.3284203515682057</v>
      </c>
      <c r="D53" s="11">
        <v>0.32294428416897913</v>
      </c>
      <c r="E53">
        <f t="shared" si="1"/>
        <v>2.7894117352701364E-2</v>
      </c>
      <c r="F53">
        <f t="shared" si="2"/>
        <v>5.1051497796452516E-2</v>
      </c>
    </row>
    <row r="54" spans="1:6" x14ac:dyDescent="0.2">
      <c r="A54" s="21" t="s">
        <v>55</v>
      </c>
      <c r="B54" s="26" t="str">
        <f t="shared" si="0"/>
        <v>PISA</v>
      </c>
      <c r="C54" s="11">
        <v>-0.64644029750553644</v>
      </c>
      <c r="D54" s="11">
        <v>0.29431334107488716</v>
      </c>
      <c r="E54">
        <f t="shared" si="1"/>
        <v>2.8630943094091976E-2</v>
      </c>
      <c r="F54">
        <f t="shared" si="2"/>
        <v>0</v>
      </c>
    </row>
    <row r="55" spans="1:6" x14ac:dyDescent="0.2">
      <c r="A55" s="21" t="s">
        <v>62</v>
      </c>
      <c r="B55" s="26" t="str">
        <f t="shared" si="0"/>
        <v/>
      </c>
      <c r="C55" s="11">
        <v>0.53246503583780702</v>
      </c>
      <c r="D55" s="11">
        <v>0.25157744807414772</v>
      </c>
      <c r="E55">
        <f t="shared" si="1"/>
        <v>4.2735893000739433E-2</v>
      </c>
      <c r="F55">
        <f t="shared" si="2"/>
        <v>4.2735893000739433E-2</v>
      </c>
    </row>
    <row r="56" spans="1:6" x14ac:dyDescent="0.2">
      <c r="A56" s="21" t="s">
        <v>54</v>
      </c>
      <c r="B56" s="26" t="str">
        <f t="shared" si="0"/>
        <v/>
      </c>
      <c r="C56" s="11">
        <v>-0.68356201384208637</v>
      </c>
      <c r="D56" s="11">
        <v>0.23052528403437028</v>
      </c>
      <c r="E56">
        <f t="shared" si="1"/>
        <v>2.1052164039777443E-2</v>
      </c>
      <c r="F56">
        <f t="shared" si="2"/>
        <v>6.3788057040516877E-2</v>
      </c>
    </row>
    <row r="57" spans="1:6" x14ac:dyDescent="0.2">
      <c r="A57" s="21" t="s">
        <v>56</v>
      </c>
      <c r="B57" s="26" t="str">
        <f t="shared" si="0"/>
        <v>AREZZO</v>
      </c>
      <c r="C57" s="11">
        <v>-9.2258549347366534E-2</v>
      </c>
      <c r="D57" s="11">
        <v>0.20389429652405688</v>
      </c>
      <c r="E57">
        <f t="shared" si="1"/>
        <v>2.6630987510313398E-2</v>
      </c>
      <c r="F57">
        <f t="shared" si="2"/>
        <v>0</v>
      </c>
    </row>
    <row r="58" spans="1:6" x14ac:dyDescent="0.2">
      <c r="A58" s="22" t="s">
        <v>57</v>
      </c>
      <c r="B58" s="26" t="str">
        <f t="shared" si="0"/>
        <v/>
      </c>
      <c r="C58" s="12">
        <v>-0.29648086913618876</v>
      </c>
      <c r="D58" s="12">
        <v>0.14621136705507881</v>
      </c>
      <c r="E58">
        <f t="shared" si="1"/>
        <v>5.7682929468978072E-2</v>
      </c>
      <c r="F58">
        <f t="shared" si="2"/>
        <v>5.7682929468978072E-2</v>
      </c>
    </row>
    <row r="59" spans="1:6" x14ac:dyDescent="0.2">
      <c r="A59" s="21" t="s">
        <v>63</v>
      </c>
      <c r="B59" s="26" t="str">
        <f t="shared" si="0"/>
        <v/>
      </c>
      <c r="C59" s="11">
        <v>0.50623658668833627</v>
      </c>
      <c r="D59" s="11">
        <v>0.1378957622593657</v>
      </c>
      <c r="E59">
        <f t="shared" si="1"/>
        <v>8.3156047957131107E-3</v>
      </c>
      <c r="F59">
        <f t="shared" si="2"/>
        <v>6.5998534264691183E-2</v>
      </c>
    </row>
    <row r="60" spans="1:6" x14ac:dyDescent="0.2">
      <c r="A60" s="22" t="s">
        <v>59</v>
      </c>
      <c r="B60" s="26" t="str">
        <f t="shared" si="0"/>
        <v>PERUGIA</v>
      </c>
      <c r="C60" s="12">
        <v>0.10329146064203262</v>
      </c>
      <c r="D60" s="12">
        <v>6.1581667615185617E-2</v>
      </c>
      <c r="E60">
        <f t="shared" si="1"/>
        <v>7.6314094644180083E-2</v>
      </c>
      <c r="F60">
        <f t="shared" si="2"/>
        <v>0</v>
      </c>
    </row>
    <row r="61" spans="1:6" x14ac:dyDescent="0.2">
      <c r="A61" s="21" t="s">
        <v>64</v>
      </c>
      <c r="B61" s="26" t="str">
        <f t="shared" si="0"/>
        <v>ASCOLI PICENO</v>
      </c>
      <c r="C61" s="11">
        <v>0.57825906197377797</v>
      </c>
      <c r="D61" s="11">
        <v>-3.2942548923399602E-2</v>
      </c>
      <c r="E61">
        <f t="shared" si="1"/>
        <v>9.4524216538585226E-2</v>
      </c>
      <c r="F61">
        <f t="shared" si="2"/>
        <v>0</v>
      </c>
    </row>
    <row r="62" spans="1:6" x14ac:dyDescent="0.2">
      <c r="A62" s="22" t="s">
        <v>58</v>
      </c>
      <c r="B62" s="26" t="str">
        <f t="shared" si="0"/>
        <v/>
      </c>
      <c r="C62" s="12">
        <v>-0.38204060849877663</v>
      </c>
      <c r="D62" s="12">
        <v>-6.1678752837694799E-2</v>
      </c>
      <c r="E62">
        <f t="shared" si="1"/>
        <v>2.8736203914295197E-2</v>
      </c>
      <c r="F62">
        <f t="shared" si="2"/>
        <v>2.8736203914295197E-2</v>
      </c>
    </row>
    <row r="63" spans="1:6" x14ac:dyDescent="0.2">
      <c r="A63" s="22" t="s">
        <v>71</v>
      </c>
      <c r="B63" s="26" t="str">
        <f t="shared" si="0"/>
        <v/>
      </c>
      <c r="C63" s="12">
        <v>0.61157342278862925</v>
      </c>
      <c r="D63" s="12">
        <v>-0.10199364697386153</v>
      </c>
      <c r="E63">
        <f t="shared" si="1"/>
        <v>4.0314894136166728E-2</v>
      </c>
      <c r="F63">
        <f t="shared" si="2"/>
        <v>6.9051098050461918E-2</v>
      </c>
    </row>
    <row r="64" spans="1:6" x14ac:dyDescent="0.2">
      <c r="A64" s="22" t="s">
        <v>60</v>
      </c>
      <c r="B64" s="26" t="str">
        <f t="shared" si="0"/>
        <v>TERNI</v>
      </c>
      <c r="C64" s="12">
        <v>0.20492670109623201</v>
      </c>
      <c r="D64" s="12">
        <v>-0.13904545568386173</v>
      </c>
      <c r="E64">
        <f t="shared" si="1"/>
        <v>3.7051808710000203E-2</v>
      </c>
      <c r="F64">
        <f t="shared" si="2"/>
        <v>0</v>
      </c>
    </row>
    <row r="65" spans="1:6" x14ac:dyDescent="0.2">
      <c r="A65" s="22" t="s">
        <v>72</v>
      </c>
      <c r="B65" s="26" t="str">
        <f t="shared" si="0"/>
        <v/>
      </c>
      <c r="C65" s="12">
        <v>0.7989799223566213</v>
      </c>
      <c r="D65" s="12">
        <v>-0.17957087146042691</v>
      </c>
      <c r="E65">
        <f t="shared" si="1"/>
        <v>4.0525415776565182E-2</v>
      </c>
      <c r="F65">
        <f t="shared" si="2"/>
        <v>4.0525415776565182E-2</v>
      </c>
    </row>
    <row r="66" spans="1:6" x14ac:dyDescent="0.2">
      <c r="A66" s="22" t="s">
        <v>65</v>
      </c>
      <c r="B66" s="26" t="str">
        <f t="shared" si="0"/>
        <v/>
      </c>
      <c r="C66" s="12">
        <v>-1.0935365778361533E-3</v>
      </c>
      <c r="D66" s="12">
        <v>-0.19567577695085564</v>
      </c>
      <c r="E66">
        <f t="shared" si="1"/>
        <v>1.6104905490428728E-2</v>
      </c>
      <c r="F66">
        <f t="shared" si="2"/>
        <v>5.663032126699391E-2</v>
      </c>
    </row>
    <row r="67" spans="1:6" x14ac:dyDescent="0.2">
      <c r="A67" s="22" t="s">
        <v>66</v>
      </c>
      <c r="B67" s="26" t="str">
        <f t="shared" ref="B67:B104" si="3">IF(F67=0,A67,"")</f>
        <v/>
      </c>
      <c r="C67" s="12">
        <v>0.28466964730067057</v>
      </c>
      <c r="D67" s="12">
        <v>-0.19967568811841269</v>
      </c>
      <c r="E67">
        <f t="shared" si="1"/>
        <v>3.9999111675570465E-3</v>
      </c>
      <c r="F67">
        <f t="shared" si="2"/>
        <v>6.0630232434550957E-2</v>
      </c>
    </row>
    <row r="68" spans="1:6" x14ac:dyDescent="0.2">
      <c r="A68" s="22" t="s">
        <v>70</v>
      </c>
      <c r="B68" s="26" t="str">
        <f t="shared" si="3"/>
        <v>L'AQUILA</v>
      </c>
      <c r="C68" s="12">
        <v>0.48804588808467103</v>
      </c>
      <c r="D68" s="12">
        <v>-0.21567533278864084</v>
      </c>
      <c r="E68">
        <f t="shared" ref="E68:E104" si="4">ABS(D68-D67)</f>
        <v>1.5999644670228158E-2</v>
      </c>
      <c r="F68">
        <f t="shared" ref="F68:F104" si="5">IF(E68+F67&gt;$E$1,0,E68+F67)</f>
        <v>0</v>
      </c>
    </row>
    <row r="69" spans="1:6" x14ac:dyDescent="0.2">
      <c r="A69" s="22" t="s">
        <v>73</v>
      </c>
      <c r="B69" s="26" t="str">
        <f t="shared" si="3"/>
        <v/>
      </c>
      <c r="C69" s="12">
        <v>0.77158811457552101</v>
      </c>
      <c r="D69" s="12">
        <v>-0.21725424509162516</v>
      </c>
      <c r="E69">
        <f t="shared" si="4"/>
        <v>1.5789123029843199E-3</v>
      </c>
      <c r="F69">
        <f t="shared" si="5"/>
        <v>1.5789123029843199E-3</v>
      </c>
    </row>
    <row r="70" spans="1:6" x14ac:dyDescent="0.2">
      <c r="A70" s="22" t="s">
        <v>67</v>
      </c>
      <c r="B70" s="26" t="str">
        <f t="shared" si="3"/>
        <v>ROMA</v>
      </c>
      <c r="C70" s="12">
        <v>0.14062469672978795</v>
      </c>
      <c r="D70" s="12">
        <v>-0.38809255627439315</v>
      </c>
      <c r="E70">
        <f t="shared" si="4"/>
        <v>0.17083831118276799</v>
      </c>
      <c r="F70">
        <f t="shared" si="5"/>
        <v>0</v>
      </c>
    </row>
    <row r="71" spans="1:6" x14ac:dyDescent="0.2">
      <c r="A71" s="22" t="s">
        <v>69</v>
      </c>
      <c r="B71" s="26" t="str">
        <f t="shared" si="3"/>
        <v>FROSINONE</v>
      </c>
      <c r="C71" s="12">
        <v>0.46773999196895205</v>
      </c>
      <c r="D71" s="12">
        <v>-0.49040607350769405</v>
      </c>
      <c r="E71">
        <f t="shared" si="4"/>
        <v>0.1023135172333009</v>
      </c>
      <c r="F71">
        <f t="shared" si="5"/>
        <v>0</v>
      </c>
    </row>
    <row r="72" spans="1:6" x14ac:dyDescent="0.2">
      <c r="A72" s="22" t="s">
        <v>74</v>
      </c>
      <c r="B72" s="26" t="str">
        <f t="shared" si="3"/>
        <v/>
      </c>
      <c r="C72" s="12">
        <v>0.80966166979249432</v>
      </c>
      <c r="D72" s="12">
        <v>-0.50545837079613321</v>
      </c>
      <c r="E72">
        <f t="shared" si="4"/>
        <v>1.5052297288439154E-2</v>
      </c>
      <c r="F72">
        <f t="shared" si="5"/>
        <v>1.5052297288439154E-2</v>
      </c>
    </row>
    <row r="73" spans="1:6" x14ac:dyDescent="0.2">
      <c r="A73" s="22" t="s">
        <v>75</v>
      </c>
      <c r="B73" s="26" t="str">
        <f t="shared" si="3"/>
        <v/>
      </c>
      <c r="C73" s="12">
        <v>0.97316643747427489</v>
      </c>
      <c r="D73" s="12">
        <v>-0.52072118972497083</v>
      </c>
      <c r="E73">
        <f t="shared" si="4"/>
        <v>1.5262818928837629E-2</v>
      </c>
      <c r="F73">
        <f t="shared" si="5"/>
        <v>3.0315116217276783E-2</v>
      </c>
    </row>
    <row r="74" spans="1:6" x14ac:dyDescent="0.2">
      <c r="A74" s="22" t="s">
        <v>68</v>
      </c>
      <c r="B74" s="26" t="str">
        <f t="shared" si="3"/>
        <v/>
      </c>
      <c r="C74" s="12">
        <v>0.29915875025824096</v>
      </c>
      <c r="D74" s="12">
        <v>-0.55693091187337995</v>
      </c>
      <c r="E74">
        <f t="shared" si="4"/>
        <v>3.6209722148409118E-2</v>
      </c>
      <c r="F74">
        <f t="shared" si="5"/>
        <v>6.6524838365685901E-2</v>
      </c>
    </row>
    <row r="75" spans="1:6" x14ac:dyDescent="0.2">
      <c r="A75" s="22" t="s">
        <v>81</v>
      </c>
      <c r="B75" s="26" t="str">
        <f t="shared" si="3"/>
        <v/>
      </c>
      <c r="C75" s="12">
        <v>1.3088482826372583</v>
      </c>
      <c r="D75" s="12">
        <v>-0.55829930253596582</v>
      </c>
      <c r="E75">
        <f t="shared" si="4"/>
        <v>1.3683906625858722E-3</v>
      </c>
      <c r="F75">
        <f t="shared" si="5"/>
        <v>6.7893229028271773E-2</v>
      </c>
    </row>
    <row r="76" spans="1:6" x14ac:dyDescent="0.2">
      <c r="A76" s="22" t="s">
        <v>77</v>
      </c>
      <c r="B76" s="26" t="str">
        <f t="shared" si="3"/>
        <v>BENEVENTO</v>
      </c>
      <c r="C76" s="12">
        <v>1.0183259043566295</v>
      </c>
      <c r="D76" s="12">
        <v>-0.68387546103321839</v>
      </c>
      <c r="E76">
        <f t="shared" si="4"/>
        <v>0.12557615849725257</v>
      </c>
      <c r="F76">
        <f t="shared" si="5"/>
        <v>0</v>
      </c>
    </row>
    <row r="77" spans="1:6" x14ac:dyDescent="0.2">
      <c r="A77" s="22" t="s">
        <v>82</v>
      </c>
      <c r="B77" s="26" t="str">
        <f t="shared" si="3"/>
        <v/>
      </c>
      <c r="C77" s="12">
        <v>1.8045448195871328</v>
      </c>
      <c r="D77" s="12">
        <v>-0.68829641548156961</v>
      </c>
      <c r="E77">
        <f t="shared" si="4"/>
        <v>4.420954448351222E-3</v>
      </c>
      <c r="F77">
        <f t="shared" si="5"/>
        <v>4.420954448351222E-3</v>
      </c>
    </row>
    <row r="78" spans="1:6" x14ac:dyDescent="0.2">
      <c r="A78" s="22" t="s">
        <v>76</v>
      </c>
      <c r="B78" s="26" t="str">
        <f t="shared" si="3"/>
        <v/>
      </c>
      <c r="C78" s="12">
        <v>0.84646610650223575</v>
      </c>
      <c r="D78" s="12">
        <v>-0.70134875718623035</v>
      </c>
      <c r="E78">
        <f t="shared" si="4"/>
        <v>1.3052341704660742E-2</v>
      </c>
      <c r="F78">
        <f t="shared" si="5"/>
        <v>1.7473296153011963E-2</v>
      </c>
    </row>
    <row r="79" spans="1:6" x14ac:dyDescent="0.2">
      <c r="A79" s="22" t="s">
        <v>79</v>
      </c>
      <c r="B79" s="26" t="str">
        <f t="shared" si="3"/>
        <v>AVELLINO</v>
      </c>
      <c r="C79" s="12">
        <v>1.0192777432370537</v>
      </c>
      <c r="D79" s="12">
        <v>-0.76534733586714565</v>
      </c>
      <c r="E79">
        <f t="shared" si="4"/>
        <v>6.3998578680915297E-2</v>
      </c>
      <c r="F79">
        <f t="shared" si="5"/>
        <v>0</v>
      </c>
    </row>
    <row r="80" spans="1:6" x14ac:dyDescent="0.2">
      <c r="A80" s="22" t="s">
        <v>78</v>
      </c>
      <c r="B80" s="26" t="str">
        <f t="shared" si="3"/>
        <v/>
      </c>
      <c r="C80" s="12">
        <v>0.8240450128744623</v>
      </c>
      <c r="D80" s="12">
        <v>-0.78524163088473031</v>
      </c>
      <c r="E80">
        <f t="shared" si="4"/>
        <v>1.9894295017584662E-2</v>
      </c>
      <c r="F80">
        <f t="shared" si="5"/>
        <v>1.9894295017584662E-2</v>
      </c>
    </row>
    <row r="81" spans="1:6" x14ac:dyDescent="0.2">
      <c r="A81" s="22" t="s">
        <v>102</v>
      </c>
      <c r="B81" s="26" t="str">
        <f t="shared" si="3"/>
        <v/>
      </c>
      <c r="C81" s="12">
        <v>-1.3556660232972706</v>
      </c>
      <c r="D81" s="12">
        <v>-0.83534578129939385</v>
      </c>
      <c r="E81">
        <f t="shared" si="4"/>
        <v>5.010415041466354E-2</v>
      </c>
      <c r="F81">
        <f t="shared" si="5"/>
        <v>6.9998445432248202E-2</v>
      </c>
    </row>
    <row r="82" spans="1:6" x14ac:dyDescent="0.2">
      <c r="A82" s="22" t="s">
        <v>87</v>
      </c>
      <c r="B82" s="26" t="str">
        <f t="shared" si="3"/>
        <v>MATERA</v>
      </c>
      <c r="C82" s="12">
        <v>1.7094666914203021</v>
      </c>
      <c r="D82" s="12">
        <v>-0.858503161743145</v>
      </c>
      <c r="E82">
        <f t="shared" si="4"/>
        <v>2.3157380443751152E-2</v>
      </c>
      <c r="F82">
        <f t="shared" si="5"/>
        <v>0</v>
      </c>
    </row>
    <row r="83" spans="1:6" x14ac:dyDescent="0.2">
      <c r="A83" s="22" t="s">
        <v>80</v>
      </c>
      <c r="B83" s="26" t="str">
        <f t="shared" si="3"/>
        <v/>
      </c>
      <c r="C83" s="12">
        <v>1.0249887765196006</v>
      </c>
      <c r="D83" s="12">
        <v>-0.86050311732692353</v>
      </c>
      <c r="E83">
        <f t="shared" si="4"/>
        <v>1.9999555837785232E-3</v>
      </c>
      <c r="F83">
        <f t="shared" si="5"/>
        <v>1.9999555837785232E-3</v>
      </c>
    </row>
    <row r="84" spans="1:6" x14ac:dyDescent="0.2">
      <c r="A84" s="22" t="s">
        <v>86</v>
      </c>
      <c r="B84" s="26" t="str">
        <f t="shared" si="3"/>
        <v/>
      </c>
      <c r="C84" s="12">
        <v>1.4075222465745816</v>
      </c>
      <c r="D84" s="12">
        <v>-0.86766085310044649</v>
      </c>
      <c r="E84">
        <f t="shared" si="4"/>
        <v>7.1577357735229663E-3</v>
      </c>
      <c r="F84">
        <f t="shared" si="5"/>
        <v>9.1576913573014895E-3</v>
      </c>
    </row>
    <row r="85" spans="1:6" x14ac:dyDescent="0.2">
      <c r="A85" s="22" t="s">
        <v>84</v>
      </c>
      <c r="B85" s="26" t="str">
        <f t="shared" si="3"/>
        <v/>
      </c>
      <c r="C85" s="12">
        <v>2.2178544134425007</v>
      </c>
      <c r="D85" s="12">
        <v>-0.87397650231237833</v>
      </c>
      <c r="E85">
        <f t="shared" si="4"/>
        <v>6.3156492119318397E-3</v>
      </c>
      <c r="F85">
        <f t="shared" si="5"/>
        <v>1.5473340569233329E-2</v>
      </c>
    </row>
    <row r="86" spans="1:6" x14ac:dyDescent="0.2">
      <c r="A86" s="22" t="s">
        <v>83</v>
      </c>
      <c r="B86" s="26" t="str">
        <f t="shared" si="3"/>
        <v>TARANTO</v>
      </c>
      <c r="C86" s="12">
        <v>1.9526086454309188</v>
      </c>
      <c r="D86" s="12">
        <v>-0.95386946484332402</v>
      </c>
      <c r="E86">
        <f t="shared" si="4"/>
        <v>7.9892962530945688E-2</v>
      </c>
      <c r="F86">
        <f t="shared" si="5"/>
        <v>0</v>
      </c>
    </row>
    <row r="87" spans="1:6" x14ac:dyDescent="0.2">
      <c r="A87" s="22" t="s">
        <v>85</v>
      </c>
      <c r="B87" s="26" t="str">
        <f t="shared" si="3"/>
        <v/>
      </c>
      <c r="C87" s="12">
        <v>2.3074330280779911</v>
      </c>
      <c r="D87" s="12">
        <v>-0.97660580200627822</v>
      </c>
      <c r="E87">
        <f t="shared" si="4"/>
        <v>2.2736337162954201E-2</v>
      </c>
      <c r="F87">
        <f t="shared" si="5"/>
        <v>2.2736337162954201E-2</v>
      </c>
    </row>
    <row r="88" spans="1:6" x14ac:dyDescent="0.2">
      <c r="A88" s="22" t="s">
        <v>103</v>
      </c>
      <c r="B88" s="26" t="str">
        <f t="shared" si="3"/>
        <v/>
      </c>
      <c r="C88" s="12">
        <v>-1.0591153321072884</v>
      </c>
      <c r="D88" s="12">
        <v>-0.99018444781193105</v>
      </c>
      <c r="E88">
        <f t="shared" si="4"/>
        <v>1.3578645805652823E-2</v>
      </c>
      <c r="F88">
        <f t="shared" si="5"/>
        <v>3.6314982968607024E-2</v>
      </c>
    </row>
    <row r="89" spans="1:6" x14ac:dyDescent="0.2">
      <c r="A89" s="22" t="s">
        <v>104</v>
      </c>
      <c r="B89" s="26" t="str">
        <f t="shared" si="3"/>
        <v>ORISTANO</v>
      </c>
      <c r="C89" s="12">
        <v>-1.3389559629520436</v>
      </c>
      <c r="D89" s="12">
        <v>-1.1488125038516321</v>
      </c>
      <c r="E89">
        <f t="shared" si="4"/>
        <v>0.15862805603970109</v>
      </c>
      <c r="F89">
        <f t="shared" si="5"/>
        <v>0</v>
      </c>
    </row>
    <row r="90" spans="1:6" x14ac:dyDescent="0.2">
      <c r="A90" s="22" t="s">
        <v>88</v>
      </c>
      <c r="B90" s="26" t="str">
        <f t="shared" si="3"/>
        <v>COSENZA</v>
      </c>
      <c r="C90" s="12">
        <v>1.5756804487828804</v>
      </c>
      <c r="D90" s="12">
        <v>-1.3733338333358238</v>
      </c>
      <c r="E90">
        <f t="shared" si="4"/>
        <v>0.22452132948419168</v>
      </c>
      <c r="F90">
        <f t="shared" si="5"/>
        <v>0</v>
      </c>
    </row>
    <row r="91" spans="1:6" x14ac:dyDescent="0.2">
      <c r="A91" s="22" t="s">
        <v>105</v>
      </c>
      <c r="B91" s="26" t="str">
        <f t="shared" si="3"/>
        <v/>
      </c>
      <c r="C91" s="12">
        <v>-1.1400216369433573</v>
      </c>
      <c r="D91" s="12">
        <v>-1.4064909916984649</v>
      </c>
      <c r="E91">
        <f t="shared" si="4"/>
        <v>3.3157158362641104E-2</v>
      </c>
      <c r="F91">
        <f t="shared" si="5"/>
        <v>3.3157158362641104E-2</v>
      </c>
    </row>
    <row r="92" spans="1:6" x14ac:dyDescent="0.2">
      <c r="A92" s="22" t="s">
        <v>90</v>
      </c>
      <c r="B92" s="26" t="str">
        <f t="shared" si="3"/>
        <v>CROTONE</v>
      </c>
      <c r="C92" s="12">
        <v>1.9059685402901254</v>
      </c>
      <c r="D92" s="12">
        <v>-1.4585950976969071</v>
      </c>
      <c r="E92">
        <f t="shared" si="4"/>
        <v>5.2104105998442174E-2</v>
      </c>
      <c r="F92">
        <f t="shared" si="5"/>
        <v>0</v>
      </c>
    </row>
    <row r="93" spans="1:6" x14ac:dyDescent="0.2">
      <c r="A93" s="22" t="s">
        <v>89</v>
      </c>
      <c r="B93" s="26" t="str">
        <f t="shared" si="3"/>
        <v>CATANZARO</v>
      </c>
      <c r="C93" s="12">
        <v>1.7084090926642743</v>
      </c>
      <c r="D93" s="12">
        <v>-1.5321724110159181</v>
      </c>
      <c r="E93">
        <f t="shared" si="4"/>
        <v>7.3577313319010962E-2</v>
      </c>
      <c r="F93">
        <f t="shared" si="5"/>
        <v>0</v>
      </c>
    </row>
    <row r="94" spans="1:6" x14ac:dyDescent="0.2">
      <c r="A94" s="22" t="s">
        <v>91</v>
      </c>
      <c r="B94" s="26" t="str">
        <f t="shared" si="3"/>
        <v>VIBO VALENTIA</v>
      </c>
      <c r="C94" s="12">
        <v>1.5166664381965711</v>
      </c>
      <c r="D94" s="12">
        <v>-1.6141705899508401</v>
      </c>
      <c r="E94">
        <f t="shared" si="4"/>
        <v>8.1998178934922006E-2</v>
      </c>
      <c r="F94">
        <f t="shared" si="5"/>
        <v>0</v>
      </c>
    </row>
    <row r="95" spans="1:6" x14ac:dyDescent="0.2">
      <c r="A95" s="22" t="s">
        <v>95</v>
      </c>
      <c r="B95" s="26" t="str">
        <f t="shared" si="3"/>
        <v>MESSINA</v>
      </c>
      <c r="C95" s="12">
        <v>1.3089540425128607</v>
      </c>
      <c r="D95" s="12">
        <v>-1.7964823305352844</v>
      </c>
      <c r="E95">
        <f t="shared" si="4"/>
        <v>0.18231174058444433</v>
      </c>
      <c r="F95">
        <f t="shared" si="5"/>
        <v>0</v>
      </c>
    </row>
    <row r="96" spans="1:6" x14ac:dyDescent="0.2">
      <c r="A96" s="22" t="s">
        <v>94</v>
      </c>
      <c r="B96" s="26" t="str">
        <f t="shared" si="3"/>
        <v/>
      </c>
      <c r="C96" s="12">
        <v>0.46604783395930854</v>
      </c>
      <c r="D96" s="12">
        <v>-1.8276395333141469</v>
      </c>
      <c r="E96">
        <f t="shared" si="4"/>
        <v>3.1157202778862469E-2</v>
      </c>
      <c r="F96">
        <f t="shared" si="5"/>
        <v>3.1157202778862469E-2</v>
      </c>
    </row>
    <row r="97" spans="1:6" x14ac:dyDescent="0.2">
      <c r="A97" s="22" t="s">
        <v>121</v>
      </c>
      <c r="B97" s="26" t="str">
        <f t="shared" si="3"/>
        <v/>
      </c>
      <c r="C97" s="12">
        <v>1.3514695125051477</v>
      </c>
      <c r="D97" s="12">
        <v>-1.8278500549545453</v>
      </c>
      <c r="E97">
        <f t="shared" si="4"/>
        <v>2.1052164039847554E-4</v>
      </c>
      <c r="F97">
        <f t="shared" si="5"/>
        <v>3.1367724419260945E-2</v>
      </c>
    </row>
    <row r="98" spans="1:6" x14ac:dyDescent="0.2">
      <c r="A98" s="22" t="s">
        <v>93</v>
      </c>
      <c r="B98" s="26" t="str">
        <f t="shared" si="3"/>
        <v/>
      </c>
      <c r="C98" s="12">
        <v>0.16484370824280661</v>
      </c>
      <c r="D98" s="12">
        <v>-1.8636387338221629</v>
      </c>
      <c r="E98">
        <f t="shared" si="4"/>
        <v>3.5788678867617607E-2</v>
      </c>
      <c r="F98">
        <f t="shared" si="5"/>
        <v>6.7156403286878552E-2</v>
      </c>
    </row>
    <row r="99" spans="1:6" x14ac:dyDescent="0.2">
      <c r="A99" s="22" t="s">
        <v>98</v>
      </c>
      <c r="B99" s="26" t="str">
        <f t="shared" si="3"/>
        <v>ENNA</v>
      </c>
      <c r="C99" s="12">
        <v>0.8291214869033916</v>
      </c>
      <c r="D99" s="12">
        <v>-2.0368980438695039</v>
      </c>
      <c r="E99">
        <f t="shared" si="4"/>
        <v>0.17325931004734096</v>
      </c>
      <c r="F99">
        <f t="shared" si="5"/>
        <v>0</v>
      </c>
    </row>
    <row r="100" spans="1:6" x14ac:dyDescent="0.2">
      <c r="A100" s="22" t="s">
        <v>99</v>
      </c>
      <c r="B100" s="26" t="str">
        <f t="shared" si="3"/>
        <v/>
      </c>
      <c r="C100" s="12">
        <v>1.1276816157298257</v>
      </c>
      <c r="D100" s="12">
        <v>-2.0591080769314658</v>
      </c>
      <c r="E100">
        <f t="shared" si="4"/>
        <v>2.2210033061961898E-2</v>
      </c>
      <c r="F100">
        <f t="shared" si="5"/>
        <v>2.2210033061961898E-2</v>
      </c>
    </row>
    <row r="101" spans="1:6" x14ac:dyDescent="0.2">
      <c r="A101" s="22" t="s">
        <v>97</v>
      </c>
      <c r="B101" s="26" t="str">
        <f t="shared" si="3"/>
        <v/>
      </c>
      <c r="C101" s="12">
        <v>0.73605279637301224</v>
      </c>
      <c r="D101" s="12">
        <v>-2.0638448138404133</v>
      </c>
      <c r="E101">
        <f t="shared" si="4"/>
        <v>4.736736908947492E-3</v>
      </c>
      <c r="F101">
        <f t="shared" si="5"/>
        <v>2.694676997090939E-2</v>
      </c>
    </row>
    <row r="102" spans="1:6" x14ac:dyDescent="0.2">
      <c r="A102" s="22" t="s">
        <v>96</v>
      </c>
      <c r="B102" s="26" t="str">
        <f t="shared" si="3"/>
        <v>AGRIGENTO</v>
      </c>
      <c r="C102" s="12">
        <v>0.56239508063337185</v>
      </c>
      <c r="D102" s="12">
        <v>-2.1271065667799327</v>
      </c>
      <c r="E102">
        <f t="shared" si="4"/>
        <v>6.3261752939519411E-2</v>
      </c>
      <c r="F102">
        <f t="shared" si="5"/>
        <v>0</v>
      </c>
    </row>
    <row r="103" spans="1:6" x14ac:dyDescent="0.2">
      <c r="A103" s="22" t="s">
        <v>101</v>
      </c>
      <c r="B103" s="26" t="str">
        <f t="shared" si="3"/>
        <v>SIRACUSA</v>
      </c>
      <c r="C103" s="12">
        <v>1.2036172064125679</v>
      </c>
      <c r="D103" s="12">
        <v>-2.2163677423085759</v>
      </c>
      <c r="E103">
        <f t="shared" si="4"/>
        <v>8.9261175528643211E-2</v>
      </c>
      <c r="F103">
        <f t="shared" si="5"/>
        <v>0</v>
      </c>
    </row>
    <row r="104" spans="1:6" x14ac:dyDescent="0.2">
      <c r="A104" s="22" t="s">
        <v>100</v>
      </c>
      <c r="B104" s="26" t="str">
        <f t="shared" si="3"/>
        <v/>
      </c>
      <c r="C104" s="12">
        <v>0.9919916953315564</v>
      </c>
      <c r="D104" s="12">
        <v>-2.2758401057209392</v>
      </c>
      <c r="E104">
        <f t="shared" si="4"/>
        <v>5.9472363412363283E-2</v>
      </c>
      <c r="F104">
        <f t="shared" si="5"/>
        <v>5.9472363412363283E-2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Utilizzo</vt:lpstr>
      <vt:lpstr>Esempi 1</vt:lpstr>
      <vt:lpstr>Esempi 2</vt:lpstr>
      <vt:lpstr>Esempi 3</vt:lpstr>
    </vt:vector>
  </TitlesOfParts>
  <Company>ProDomoSua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Cinquegrani</dc:creator>
  <cp:lastModifiedBy>fernando cinquegrani</cp:lastModifiedBy>
  <dcterms:created xsi:type="dcterms:W3CDTF">2002-01-03T18:33:35Z</dcterms:created>
  <dcterms:modified xsi:type="dcterms:W3CDTF">2018-10-11T04:29:30Z</dcterms:modified>
</cp:coreProperties>
</file>