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9600" firstSheet="2" activeTab="2"/>
  </bookViews>
  <sheets>
    <sheet name="Foglio1" sheetId="1" state="veryHidden" r:id="rId1"/>
    <sheet name="Foglio3" sheetId="2" state="veryHidden" r:id="rId2"/>
    <sheet name="AXO" sheetId="3" r:id="rId3"/>
    <sheet name="PRO" sheetId="4" r:id="rId4"/>
  </sheets>
  <definedNames>
    <definedName name="data" localSheetId="3">'PRO'!$A$2:$C$101</definedName>
    <definedName name="dataAXO">'AXO'!$A$2:$C$101</definedName>
    <definedName name="dataPRO">'PRO'!$A$2:$C$101</definedName>
    <definedName name="minimax">'Foglio1'!$J$2:$K$16</definedName>
    <definedName name="minimix">'Foglio3'!$J$2:$K$16</definedName>
  </definedNames>
  <calcPr fullCalcOnLoad="1"/>
</workbook>
</file>

<file path=xl/sharedStrings.xml><?xml version="1.0" encoding="utf-8"?>
<sst xmlns="http://schemas.openxmlformats.org/spreadsheetml/2006/main" count="58" uniqueCount="32">
  <si>
    <t>y</t>
  </si>
  <si>
    <t>z</t>
  </si>
  <si>
    <t>x</t>
  </si>
  <si>
    <t>Xa</t>
  </si>
  <si>
    <t>Ya</t>
  </si>
  <si>
    <t>xy</t>
  </si>
  <si>
    <t>yz</t>
  </si>
  <si>
    <t>xz</t>
  </si>
  <si>
    <t>Sxp:Syp</t>
  </si>
  <si>
    <t>da screen</t>
  </si>
  <si>
    <t>quindi</t>
  </si>
  <si>
    <t>then</t>
  </si>
  <si>
    <t>inserire qui i nuovi dati (max. 100 righe)</t>
  </si>
  <si>
    <t>put here your data (max. 100 rows)</t>
  </si>
  <si>
    <t>sostituire AXO!$A$2:$C$101</t>
  </si>
  <si>
    <t>replace AXO!$A$2:$C$101</t>
  </si>
  <si>
    <t>con AXO!$L$...:$N$...</t>
  </si>
  <si>
    <t>with AXO!$L$...:$N$...</t>
  </si>
  <si>
    <t>xc</t>
  </si>
  <si>
    <t>yc</t>
  </si>
  <si>
    <t>zc</t>
  </si>
  <si>
    <r>
      <t xml:space="preserve">Inserisci &gt; Nome &gt; Definisci  </t>
    </r>
    <r>
      <rPr>
        <b/>
        <i/>
        <sz val="10"/>
        <rFont val="Arial"/>
        <family val="2"/>
      </rPr>
      <t>dataPRO</t>
    </r>
  </si>
  <si>
    <r>
      <t xml:space="preserve">Insert &gt; Name &gt; Define  </t>
    </r>
    <r>
      <rPr>
        <b/>
        <i/>
        <sz val="10"/>
        <color indexed="55"/>
        <rFont val="Arial"/>
        <family val="2"/>
      </rPr>
      <t>dataPRO</t>
    </r>
  </si>
  <si>
    <t>sostituire PRO!$A$2:$C$101</t>
  </si>
  <si>
    <t>replace PRO!$A$2:$C$101</t>
  </si>
  <si>
    <t>con PRO!$L$...:$N$...</t>
  </si>
  <si>
    <t>with PRO!$L$...:$N$...</t>
  </si>
  <si>
    <r>
      <t xml:space="preserve">Inserisci &gt; Nome &gt; Definisci  </t>
    </r>
    <r>
      <rPr>
        <b/>
        <i/>
        <sz val="10"/>
        <rFont val="Arial"/>
        <family val="2"/>
      </rPr>
      <t>dataAXO</t>
    </r>
  </si>
  <si>
    <r>
      <t xml:space="preserve">Insert &gt; Name &gt; Define  </t>
    </r>
    <r>
      <rPr>
        <b/>
        <i/>
        <sz val="10"/>
        <color indexed="55"/>
        <rFont val="Arial"/>
        <family val="2"/>
      </rPr>
      <t>dataAXO</t>
    </r>
  </si>
  <si>
    <t>vedi anche isometrix.xla in</t>
  </si>
  <si>
    <t>http://www.prodomosua.it/ppage02.html</t>
  </si>
  <si>
    <t>see also isometrix.xla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</si>
</sst>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8">
    <font>
      <sz val="10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i/>
      <sz val="10"/>
      <color indexed="5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44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170" fontId="0" fillId="0" borderId="0" xfId="0" applyNumberFormat="1" applyAlignment="1">
      <alignment/>
    </xf>
    <xf numFmtId="170" fontId="0" fillId="0" borderId="2" xfId="0" applyNumberFormat="1" applyBorder="1" applyAlignment="1">
      <alignment/>
    </xf>
    <xf numFmtId="170" fontId="0" fillId="0" borderId="3" xfId="0" applyNumberFormat="1" applyBorder="1" applyAlignment="1">
      <alignment/>
    </xf>
    <xf numFmtId="170" fontId="0" fillId="0" borderId="4" xfId="0" applyNumberFormat="1" applyBorder="1" applyAlignment="1">
      <alignment/>
    </xf>
    <xf numFmtId="170" fontId="0" fillId="0" borderId="5" xfId="0" applyNumberFormat="1" applyBorder="1" applyAlignment="1">
      <alignment/>
    </xf>
    <xf numFmtId="170" fontId="0" fillId="0" borderId="0" xfId="0" applyNumberFormat="1" applyBorder="1" applyAlignment="1">
      <alignment/>
    </xf>
    <xf numFmtId="170" fontId="0" fillId="0" borderId="6" xfId="0" applyNumberFormat="1" applyBorder="1" applyAlignment="1">
      <alignment/>
    </xf>
    <xf numFmtId="170" fontId="0" fillId="0" borderId="7" xfId="0" applyNumberFormat="1" applyBorder="1" applyAlignment="1">
      <alignment/>
    </xf>
    <xf numFmtId="170" fontId="0" fillId="0" borderId="8" xfId="0" applyNumberFormat="1" applyBorder="1" applyAlignment="1">
      <alignment/>
    </xf>
    <xf numFmtId="170" fontId="0" fillId="0" borderId="9" xfId="0" applyNumberFormat="1" applyBorder="1" applyAlignment="1">
      <alignment/>
    </xf>
    <xf numFmtId="0" fontId="0" fillId="2" borderId="10" xfId="0" applyFill="1" applyBorder="1" applyAlignment="1">
      <alignment horizontal="center"/>
    </xf>
    <xf numFmtId="170" fontId="0" fillId="0" borderId="1" xfId="0" applyNumberFormat="1" applyBorder="1" applyAlignment="1">
      <alignment/>
    </xf>
    <xf numFmtId="0" fontId="0" fillId="3" borderId="0" xfId="0" applyFill="1" applyAlignment="1">
      <alignment/>
    </xf>
    <xf numFmtId="170" fontId="0" fillId="0" borderId="1" xfId="0" applyNumberFormat="1" applyBorder="1" applyAlignment="1" quotePrefix="1">
      <alignment/>
    </xf>
    <xf numFmtId="170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4" borderId="1" xfId="0" applyFill="1" applyBorder="1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right"/>
    </xf>
    <xf numFmtId="0" fontId="3" fillId="0" borderId="0" xfId="0" applyFont="1" applyAlignment="1">
      <alignment/>
    </xf>
    <xf numFmtId="0" fontId="6" fillId="0" borderId="0" xfId="19" applyAlignment="1">
      <alignment/>
    </xf>
    <xf numFmtId="0" fontId="7" fillId="0" borderId="0" xfId="19" applyFont="1" applyAlignment="1">
      <alignment/>
    </xf>
    <xf numFmtId="170" fontId="0" fillId="5" borderId="1" xfId="0" applyNumberFormat="1" applyFill="1" applyBorder="1" applyAlignment="1">
      <alignment/>
    </xf>
    <xf numFmtId="170" fontId="0" fillId="6" borderId="1" xfId="0" applyNumberFormat="1" applyFill="1" applyBorder="1" applyAlignment="1">
      <alignment/>
    </xf>
    <xf numFmtId="170" fontId="0" fillId="7" borderId="1" xfId="0" applyNumberFormat="1" applyFill="1" applyBorder="1" applyAlignment="1">
      <alignment/>
    </xf>
    <xf numFmtId="170" fontId="0" fillId="8" borderId="1" xfId="0" applyNumberFormat="1" applyFill="1" applyBorder="1" applyAlignment="1">
      <alignment/>
    </xf>
    <xf numFmtId="170" fontId="0" fillId="2" borderId="1" xfId="0" applyNumberFormat="1" applyFill="1" applyBorder="1" applyAlignment="1">
      <alignment/>
    </xf>
    <xf numFmtId="170" fontId="0" fillId="4" borderId="1" xfId="0" applyNumberFormat="1" applyFill="1" applyBorder="1" applyAlignment="1">
      <alignment/>
    </xf>
    <xf numFmtId="170" fontId="0" fillId="9" borderId="1" xfId="0" applyNumberFormat="1" applyFill="1" applyBorder="1" applyAlignment="1">
      <alignment/>
    </xf>
    <xf numFmtId="170" fontId="0" fillId="3" borderId="1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675"/>
          <c:w val="0.95675"/>
          <c:h val="0.96175"/>
        </c:manualLayout>
      </c:layout>
      <c:scatterChart>
        <c:scatterStyle val="lineMarker"/>
        <c:varyColors val="0"/>
        <c:ser>
          <c:idx val="1"/>
          <c:order val="0"/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Foglio1!$J$2:$J$6</c:f>
              <c:numCache>
                <c:ptCount val="5"/>
                <c:pt idx="0">
                  <c:v>-0.44999999999999996</c:v>
                </c:pt>
                <c:pt idx="1">
                  <c:v>1.55</c:v>
                </c:pt>
                <c:pt idx="2">
                  <c:v>1.55</c:v>
                </c:pt>
                <c:pt idx="3">
                  <c:v>-0.44999999999999996</c:v>
                </c:pt>
                <c:pt idx="4">
                  <c:v>-0.44999999999999996</c:v>
                </c:pt>
              </c:numCache>
            </c:numRef>
          </c:xVal>
          <c:yVal>
            <c:numRef>
              <c:f>Foglio1!$K$2:$K$6</c:f>
              <c:numCache>
                <c:ptCount val="5"/>
                <c:pt idx="0">
                  <c:v>-0.49</c:v>
                </c:pt>
                <c:pt idx="1">
                  <c:v>-0.49</c:v>
                </c:pt>
                <c:pt idx="2">
                  <c:v>1.51</c:v>
                </c:pt>
                <c:pt idx="3">
                  <c:v>1.51</c:v>
                </c:pt>
                <c:pt idx="4">
                  <c:v>-0.49</c:v>
                </c:pt>
              </c:numCache>
            </c:numRef>
          </c:yVal>
          <c:smooth val="0"/>
        </c:ser>
        <c:ser>
          <c:idx val="2"/>
          <c:order val="1"/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Foglio1!$J$12:$J$16</c:f>
              <c:numCache>
                <c:ptCount val="5"/>
                <c:pt idx="0">
                  <c:v>-0.44999999999999996</c:v>
                </c:pt>
                <c:pt idx="1">
                  <c:v>-0.44999999999999996</c:v>
                </c:pt>
                <c:pt idx="2">
                  <c:v>-1.55</c:v>
                </c:pt>
                <c:pt idx="3">
                  <c:v>-1.55</c:v>
                </c:pt>
                <c:pt idx="4">
                  <c:v>-0.44999999999999996</c:v>
                </c:pt>
              </c:numCache>
            </c:numRef>
          </c:xVal>
          <c:yVal>
            <c:numRef>
              <c:f>Foglio1!$K$12:$K$16</c:f>
              <c:numCache>
                <c:ptCount val="5"/>
                <c:pt idx="0">
                  <c:v>-0.49</c:v>
                </c:pt>
                <c:pt idx="1">
                  <c:v>1.51</c:v>
                </c:pt>
                <c:pt idx="2">
                  <c:v>0.49</c:v>
                </c:pt>
                <c:pt idx="3">
                  <c:v>-1.51</c:v>
                </c:pt>
                <c:pt idx="4">
                  <c:v>-0.49</c:v>
                </c:pt>
              </c:numCache>
            </c:numRef>
          </c:yVal>
          <c:smooth val="0"/>
        </c:ser>
        <c:ser>
          <c:idx val="0"/>
          <c:order val="2"/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Foglio1!$J$7:$J$11</c:f>
              <c:numCache>
                <c:ptCount val="5"/>
                <c:pt idx="0">
                  <c:v>-0.44999999999999996</c:v>
                </c:pt>
                <c:pt idx="1">
                  <c:v>1.55</c:v>
                </c:pt>
                <c:pt idx="2">
                  <c:v>0.44999999999999996</c:v>
                </c:pt>
                <c:pt idx="3">
                  <c:v>-1.55</c:v>
                </c:pt>
                <c:pt idx="4">
                  <c:v>-0.44999999999999996</c:v>
                </c:pt>
              </c:numCache>
            </c:numRef>
          </c:xVal>
          <c:yVal>
            <c:numRef>
              <c:f>Foglio1!$K$7:$K$11</c:f>
              <c:numCache>
                <c:ptCount val="5"/>
                <c:pt idx="0">
                  <c:v>-0.49</c:v>
                </c:pt>
                <c:pt idx="1">
                  <c:v>-0.49</c:v>
                </c:pt>
                <c:pt idx="2">
                  <c:v>-1.51</c:v>
                </c:pt>
                <c:pt idx="3">
                  <c:v>-1.51</c:v>
                </c:pt>
                <c:pt idx="4">
                  <c:v>-0.49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FF99"/>
                </a:solidFill>
                <a:ln>
                  <a:solidFill>
                    <a:srgbClr val="FFFF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FF99"/>
                </a:solidFill>
                <a:ln>
                  <a:solidFill>
                    <a:srgbClr val="FFFF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FF99"/>
                </a:solidFill>
                <a:ln>
                  <a:solidFill>
                    <a:srgbClr val="FFFF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FF99"/>
                </a:solidFill>
                <a:ln>
                  <a:solidFill>
                    <a:srgbClr val="FFFF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FF99"/>
                </a:solidFill>
                <a:ln>
                  <a:solidFill>
                    <a:srgbClr val="FFFF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CC00"/>
                </a:solidFill>
                <a:ln>
                  <a:solidFill>
                    <a:srgbClr val="FFCC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CC00"/>
                </a:solidFill>
                <a:ln>
                  <a:solidFill>
                    <a:srgbClr val="FFCC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CC00"/>
                </a:solidFill>
                <a:ln>
                  <a:solidFill>
                    <a:srgbClr val="FFCC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CC00"/>
                </a:solidFill>
                <a:ln>
                  <a:solidFill>
                    <a:srgbClr val="FFCC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CC00"/>
                </a:solidFill>
                <a:ln>
                  <a:solidFill>
                    <a:srgbClr val="FFCC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CC00"/>
                </a:solidFill>
                <a:ln>
                  <a:solidFill>
                    <a:srgbClr val="FFCC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CC00"/>
                </a:solidFill>
                <a:ln>
                  <a:solidFill>
                    <a:srgbClr val="FFCC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7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CC00"/>
                </a:solidFill>
                <a:ln>
                  <a:solidFill>
                    <a:srgbClr val="FFCC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8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CC00"/>
                </a:solidFill>
                <a:ln>
                  <a:solidFill>
                    <a:srgbClr val="FFCC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9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CC00"/>
                </a:solidFill>
                <a:ln>
                  <a:solidFill>
                    <a:srgbClr val="FFCC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0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CC00"/>
                </a:solidFill>
                <a:ln>
                  <a:solidFill>
                    <a:srgbClr val="FFCC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1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2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3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4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5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6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7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8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9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0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1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2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3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4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5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6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7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8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9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0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1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2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3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4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5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6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7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8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9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0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1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2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3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4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5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6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7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8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9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0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1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2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4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5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6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7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8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0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1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2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3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4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5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6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7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8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9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0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1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2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3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4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5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6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7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8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9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0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1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2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3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4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5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6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7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8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9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xVal>
            <c:numRef>
              <c:f>Foglio1!$D$2:$D$101</c:f>
              <c:numCache>
                <c:ptCount val="100"/>
                <c:pt idx="0">
                  <c:v>-0.4121434351740605</c:v>
                </c:pt>
                <c:pt idx="1">
                  <c:v>-1.0716319873522213</c:v>
                </c:pt>
                <c:pt idx="2">
                  <c:v>0.4450828262895177</c:v>
                </c:pt>
                <c:pt idx="3">
                  <c:v>-0.18095619249683081</c:v>
                </c:pt>
                <c:pt idx="4">
                  <c:v>-0.7775509218279483</c:v>
                </c:pt>
                <c:pt idx="5">
                  <c:v>-0.8604264609324779</c:v>
                </c:pt>
                <c:pt idx="6">
                  <c:v>0.012053078247431848</c:v>
                </c:pt>
                <c:pt idx="7">
                  <c:v>-0.28837715485946325</c:v>
                </c:pt>
                <c:pt idx="8">
                  <c:v>0.14861809052296482</c:v>
                </c:pt>
                <c:pt idx="9">
                  <c:v>-0.39820333573916766</c:v>
                </c:pt>
                <c:pt idx="10">
                  <c:v>-0.40322683682064664</c:v>
                </c:pt>
                <c:pt idx="11">
                  <c:v>-0.045858452150470075</c:v>
                </c:pt>
                <c:pt idx="12">
                  <c:v>-0.5696533658458578</c:v>
                </c:pt>
                <c:pt idx="13">
                  <c:v>-0.32407122146300854</c:v>
                </c:pt>
                <c:pt idx="14">
                  <c:v>-0.9334239094487522</c:v>
                </c:pt>
                <c:pt idx="15">
                  <c:v>-0.6420634092643456</c:v>
                </c:pt>
                <c:pt idx="16">
                  <c:v>-0.6310098134773452</c:v>
                </c:pt>
                <c:pt idx="17">
                  <c:v>-0.15145146286078687</c:v>
                </c:pt>
                <c:pt idx="18">
                  <c:v>0.37607870764255874</c:v>
                </c:pt>
                <c:pt idx="19">
                  <c:v>0.07766288399862925</c:v>
                </c:pt>
                <c:pt idx="20">
                  <c:v>-0.669604907193452</c:v>
                </c:pt>
                <c:pt idx="21">
                  <c:v>-0.9640301144544581</c:v>
                </c:pt>
                <c:pt idx="22">
                  <c:v>0.1448605558280951</c:v>
                </c:pt>
                <c:pt idx="23">
                  <c:v>-0.36630848909709</c:v>
                </c:pt>
                <c:pt idx="24">
                  <c:v>-0.3576124960240957</c:v>
                </c:pt>
                <c:pt idx="25">
                  <c:v>-1.1001920413912278</c:v>
                </c:pt>
                <c:pt idx="26">
                  <c:v>-0.059101965088744574</c:v>
                </c:pt>
                <c:pt idx="27">
                  <c:v>-0.6440577431029381</c:v>
                </c:pt>
                <c:pt idx="28">
                  <c:v>-1.058119814741116</c:v>
                </c:pt>
                <c:pt idx="29">
                  <c:v>-0.29337797108884256</c:v>
                </c:pt>
                <c:pt idx="30">
                  <c:v>-1.1281340648027849</c:v>
                </c:pt>
                <c:pt idx="31">
                  <c:v>-0.3401316690199323</c:v>
                </c:pt>
                <c:pt idx="32">
                  <c:v>-0.41908439804346576</c:v>
                </c:pt>
                <c:pt idx="33">
                  <c:v>0.2694610083054403</c:v>
                </c:pt>
                <c:pt idx="34">
                  <c:v>0.09148336019897277</c:v>
                </c:pt>
                <c:pt idx="35">
                  <c:v>0.7068387104744749</c:v>
                </c:pt>
                <c:pt idx="36">
                  <c:v>0.00784700702577476</c:v>
                </c:pt>
                <c:pt idx="37">
                  <c:v>0.5232001244306368</c:v>
                </c:pt>
                <c:pt idx="38">
                  <c:v>-1.12236180607905</c:v>
                </c:pt>
                <c:pt idx="39">
                  <c:v>0.31745762547596923</c:v>
                </c:pt>
                <c:pt idx="40">
                  <c:v>0.3829507633244709</c:v>
                </c:pt>
                <c:pt idx="41">
                  <c:v>-1.0133702522844952</c:v>
                </c:pt>
                <c:pt idx="42">
                  <c:v>0.5297061850808988</c:v>
                </c:pt>
                <c:pt idx="43">
                  <c:v>-0.6743575706669364</c:v>
                </c:pt>
                <c:pt idx="44">
                  <c:v>-0.9834835276913365</c:v>
                </c:pt>
                <c:pt idx="45">
                  <c:v>0.10159543945512675</c:v>
                </c:pt>
                <c:pt idx="46">
                  <c:v>0.47648819036148715</c:v>
                </c:pt>
                <c:pt idx="47">
                  <c:v>-0.9270559929988538</c:v>
                </c:pt>
                <c:pt idx="48">
                  <c:v>0.5062641027642505</c:v>
                </c:pt>
                <c:pt idx="49">
                  <c:v>0.9411306368157937</c:v>
                </c:pt>
                <c:pt idx="50">
                  <c:v>-0.46917900147203934</c:v>
                </c:pt>
                <c:pt idx="51">
                  <c:v>-0.16045885085579353</c:v>
                </c:pt>
                <c:pt idx="52">
                  <c:v>0.5445714918584676</c:v>
                </c:pt>
                <c:pt idx="53">
                  <c:v>-0.18931511825038105</c:v>
                </c:pt>
                <c:pt idx="54">
                  <c:v>0.7984963720581899</c:v>
                </c:pt>
                <c:pt idx="55">
                  <c:v>0.40621011678188634</c:v>
                </c:pt>
                <c:pt idx="56">
                  <c:v>-0.16232143268487473</c:v>
                </c:pt>
                <c:pt idx="57">
                  <c:v>-0.9416701394836385</c:v>
                </c:pt>
                <c:pt idx="58">
                  <c:v>-0.9320610043949713</c:v>
                </c:pt>
                <c:pt idx="59">
                  <c:v>-0.6068199323841801</c:v>
                </c:pt>
                <c:pt idx="60">
                  <c:v>-0.5415403610848574</c:v>
                </c:pt>
                <c:pt idx="61">
                  <c:v>0.9608526606420364</c:v>
                </c:pt>
                <c:pt idx="62">
                  <c:v>-0.1335540733325845</c:v>
                </c:pt>
                <c:pt idx="63">
                  <c:v>0.035608253613441845</c:v>
                </c:pt>
                <c:pt idx="64">
                  <c:v>0.09909243388696644</c:v>
                </c:pt>
                <c:pt idx="65">
                  <c:v>0.9099330294773239</c:v>
                </c:pt>
                <c:pt idx="66">
                  <c:v>-0.2273709558844214</c:v>
                </c:pt>
                <c:pt idx="67">
                  <c:v>0.11239999758044533</c:v>
                </c:pt>
                <c:pt idx="68">
                  <c:v>0.8327812268651759</c:v>
                </c:pt>
                <c:pt idx="69">
                  <c:v>-0.41241759214697227</c:v>
                </c:pt>
                <c:pt idx="70">
                  <c:v>0.4536128484368451</c:v>
                </c:pt>
                <c:pt idx="71">
                  <c:v>-0.046471151806358274</c:v>
                </c:pt>
                <c:pt idx="72">
                  <c:v>-0.45115261342850643</c:v>
                </c:pt>
                <c:pt idx="73">
                  <c:v>-0.3577801276783527</c:v>
                </c:pt>
                <c:pt idx="74">
                  <c:v>1.2654693570695932</c:v>
                </c:pt>
                <c:pt idx="75">
                  <c:v>-0.3853571532023713</c:v>
                </c:pt>
                <c:pt idx="76">
                  <c:v>-0.09331865900754666</c:v>
                </c:pt>
                <c:pt idx="77">
                  <c:v>-0.6752236217717844</c:v>
                </c:pt>
                <c:pt idx="78">
                  <c:v>0.19682855181726455</c:v>
                </c:pt>
                <c:pt idx="79">
                  <c:v>0.16513705591637518</c:v>
                </c:pt>
                <c:pt idx="80">
                  <c:v>0.4120029128072369</c:v>
                </c:pt>
                <c:pt idx="81">
                  <c:v>0.8562784626161528</c:v>
                </c:pt>
                <c:pt idx="82">
                  <c:v>-0.22944423432496774</c:v>
                </c:pt>
                <c:pt idx="83">
                  <c:v>1.1232245814814878</c:v>
                </c:pt>
                <c:pt idx="84">
                  <c:v>0.07799557648154981</c:v>
                </c:pt>
                <c:pt idx="85">
                  <c:v>1.0195013501450079</c:v>
                </c:pt>
                <c:pt idx="86">
                  <c:v>1.3641506814366688</c:v>
                </c:pt>
                <c:pt idx="87">
                  <c:v>-0.5608066842827892</c:v>
                </c:pt>
                <c:pt idx="88">
                  <c:v>0.010697510845108782</c:v>
                </c:pt>
                <c:pt idx="89">
                  <c:v>0.38834206841612706</c:v>
                </c:pt>
                <c:pt idx="90">
                  <c:v>0.5558026928049484</c:v>
                </c:pt>
                <c:pt idx="91">
                  <c:v>0.37456353823795785</c:v>
                </c:pt>
                <c:pt idx="92">
                  <c:v>1.2185792199992815</c:v>
                </c:pt>
                <c:pt idx="93">
                  <c:v>-0.18726656677165276</c:v>
                </c:pt>
                <c:pt idx="94">
                  <c:v>0.9763366879793425</c:v>
                </c:pt>
                <c:pt idx="95">
                  <c:v>0.14029074938459307</c:v>
                </c:pt>
                <c:pt idx="96">
                  <c:v>1.085309552958746</c:v>
                </c:pt>
                <c:pt idx="97">
                  <c:v>-0.10306492600993089</c:v>
                </c:pt>
                <c:pt idx="98">
                  <c:v>1.0593568131535567</c:v>
                </c:pt>
                <c:pt idx="99">
                  <c:v>1.4139960173558044</c:v>
                </c:pt>
              </c:numCache>
            </c:numRef>
          </c:xVal>
          <c:yVal>
            <c:numRef>
              <c:f>Foglio1!$E$2:$E$101</c:f>
              <c:numCache>
                <c:ptCount val="100"/>
                <c:pt idx="0">
                  <c:v>0.2867239886502546</c:v>
                </c:pt>
                <c:pt idx="1">
                  <c:v>-0.6478811113620777</c:v>
                </c:pt>
                <c:pt idx="2">
                  <c:v>-1.2251325569467557</c:v>
                </c:pt>
                <c:pt idx="3">
                  <c:v>-0.7178411055524823</c:v>
                </c:pt>
                <c:pt idx="4">
                  <c:v>-0.707447239583445</c:v>
                </c:pt>
                <c:pt idx="5">
                  <c:v>0.2644954294635343</c:v>
                </c:pt>
                <c:pt idx="6">
                  <c:v>0.3402940620749053</c:v>
                </c:pt>
                <c:pt idx="7">
                  <c:v>-1.1006664241617554</c:v>
                </c:pt>
                <c:pt idx="8">
                  <c:v>-1.17326608980086</c:v>
                </c:pt>
                <c:pt idx="9">
                  <c:v>-0.038250247427376316</c:v>
                </c:pt>
                <c:pt idx="10">
                  <c:v>-0.7681870058145353</c:v>
                </c:pt>
                <c:pt idx="11">
                  <c:v>0.34145671577303743</c:v>
                </c:pt>
                <c:pt idx="12">
                  <c:v>-0.7700715297414312</c:v>
                </c:pt>
                <c:pt idx="13">
                  <c:v>-1.0744817962419946</c:v>
                </c:pt>
                <c:pt idx="14">
                  <c:v>-1.2527491983949832</c:v>
                </c:pt>
                <c:pt idx="15">
                  <c:v>-0.14432710120481185</c:v>
                </c:pt>
                <c:pt idx="16">
                  <c:v>0.5303357925751926</c:v>
                </c:pt>
                <c:pt idx="17">
                  <c:v>-0.5498492881409844</c:v>
                </c:pt>
                <c:pt idx="18">
                  <c:v>-0.6191090905453245</c:v>
                </c:pt>
                <c:pt idx="19">
                  <c:v>-0.09997887536130873</c:v>
                </c:pt>
                <c:pt idx="20">
                  <c:v>0.5760118276272113</c:v>
                </c:pt>
                <c:pt idx="21">
                  <c:v>-0.37304160398152525</c:v>
                </c:pt>
                <c:pt idx="22">
                  <c:v>0.07456928376407451</c:v>
                </c:pt>
                <c:pt idx="23">
                  <c:v>-0.9031461426847406</c:v>
                </c:pt>
                <c:pt idx="24">
                  <c:v>-1.1912936540939971</c:v>
                </c:pt>
                <c:pt idx="25">
                  <c:v>-0.21983116388720322</c:v>
                </c:pt>
                <c:pt idx="26">
                  <c:v>-0.9076311037831407</c:v>
                </c:pt>
                <c:pt idx="27">
                  <c:v>0.5831297163000897</c:v>
                </c:pt>
                <c:pt idx="28">
                  <c:v>0.5042516418136347</c:v>
                </c:pt>
                <c:pt idx="29">
                  <c:v>-0.1537501431774997</c:v>
                </c:pt>
                <c:pt idx="30">
                  <c:v>0.010623185340052382</c:v>
                </c:pt>
                <c:pt idx="31">
                  <c:v>-1.0744468312029902</c:v>
                </c:pt>
                <c:pt idx="32">
                  <c:v>-0.4099861960267651</c:v>
                </c:pt>
                <c:pt idx="33">
                  <c:v>-0.5089268551540397</c:v>
                </c:pt>
                <c:pt idx="34">
                  <c:v>-1.1759918721312914</c:v>
                </c:pt>
                <c:pt idx="35">
                  <c:v>-1.0570602334483294</c:v>
                </c:pt>
                <c:pt idx="36">
                  <c:v>0.5135561930883346</c:v>
                </c:pt>
                <c:pt idx="37">
                  <c:v>0.3802467297301505</c:v>
                </c:pt>
                <c:pt idx="38">
                  <c:v>0.08974022507640922</c:v>
                </c:pt>
                <c:pt idx="39">
                  <c:v>0.002694544908392299</c:v>
                </c:pt>
                <c:pt idx="40">
                  <c:v>-0.8196635734131348</c:v>
                </c:pt>
                <c:pt idx="41">
                  <c:v>0.40180758758380986</c:v>
                </c:pt>
                <c:pt idx="42">
                  <c:v>0.7539228293941045</c:v>
                </c:pt>
                <c:pt idx="43">
                  <c:v>-0.589031379334474</c:v>
                </c:pt>
                <c:pt idx="44">
                  <c:v>0.4859983287547097</c:v>
                </c:pt>
                <c:pt idx="45">
                  <c:v>0.688543187629144</c:v>
                </c:pt>
                <c:pt idx="46">
                  <c:v>0.13604149362993392</c:v>
                </c:pt>
                <c:pt idx="47">
                  <c:v>0.49790699259037186</c:v>
                </c:pt>
                <c:pt idx="48">
                  <c:v>0.6133529683755685</c:v>
                </c:pt>
                <c:pt idx="49">
                  <c:v>-0.9100938058328605</c:v>
                </c:pt>
                <c:pt idx="50">
                  <c:v>0.5543053728177981</c:v>
                </c:pt>
                <c:pt idx="51">
                  <c:v>0.9736182176357063</c:v>
                </c:pt>
                <c:pt idx="52">
                  <c:v>-0.6162019147075979</c:v>
                </c:pt>
                <c:pt idx="53">
                  <c:v>-0.8802793261099737</c:v>
                </c:pt>
                <c:pt idx="54">
                  <c:v>-0.7876745852483514</c:v>
                </c:pt>
                <c:pt idx="55">
                  <c:v>1.0508603492553283</c:v>
                </c:pt>
                <c:pt idx="56">
                  <c:v>1.0306016827136806</c:v>
                </c:pt>
                <c:pt idx="57">
                  <c:v>-0.5837544575473015</c:v>
                </c:pt>
                <c:pt idx="58">
                  <c:v>-0.3904632156858317</c:v>
                </c:pt>
                <c:pt idx="59">
                  <c:v>-0.25249396394499585</c:v>
                </c:pt>
                <c:pt idx="60">
                  <c:v>-0.6283981870075582</c:v>
                </c:pt>
                <c:pt idx="61">
                  <c:v>0.7715758214808147</c:v>
                </c:pt>
                <c:pt idx="62">
                  <c:v>0.5155992245414256</c:v>
                </c:pt>
                <c:pt idx="63">
                  <c:v>-0.44645151789544135</c:v>
                </c:pt>
                <c:pt idx="64">
                  <c:v>0.6065348974855819</c:v>
                </c:pt>
                <c:pt idx="65">
                  <c:v>0.2639158975965188</c:v>
                </c:pt>
                <c:pt idx="66">
                  <c:v>0.058304768724629835</c:v>
                </c:pt>
                <c:pt idx="67">
                  <c:v>-0.8077035678326709</c:v>
                </c:pt>
                <c:pt idx="68">
                  <c:v>0.8900447167124315</c:v>
                </c:pt>
                <c:pt idx="69">
                  <c:v>-0.03190925363421043</c:v>
                </c:pt>
                <c:pt idx="70">
                  <c:v>-0.1817169538959444</c:v>
                </c:pt>
                <c:pt idx="71">
                  <c:v>0.6741142493078217</c:v>
                </c:pt>
                <c:pt idx="72">
                  <c:v>-0.45854818693669624</c:v>
                </c:pt>
                <c:pt idx="73">
                  <c:v>1.0748292086266724</c:v>
                </c:pt>
                <c:pt idx="74">
                  <c:v>1.1028659472521871</c:v>
                </c:pt>
                <c:pt idx="75">
                  <c:v>-0.03666966941186195</c:v>
                </c:pt>
                <c:pt idx="76">
                  <c:v>0.7279219707974676</c:v>
                </c:pt>
                <c:pt idx="77">
                  <c:v>0.9959151044347638</c:v>
                </c:pt>
                <c:pt idx="78">
                  <c:v>1.0749600884897672</c:v>
                </c:pt>
                <c:pt idx="79">
                  <c:v>-0.2897572700556714</c:v>
                </c:pt>
                <c:pt idx="80">
                  <c:v>-0.49426465221343086</c:v>
                </c:pt>
                <c:pt idx="81">
                  <c:v>0.3904364857052641</c:v>
                </c:pt>
                <c:pt idx="82">
                  <c:v>0.7965523342903595</c:v>
                </c:pt>
                <c:pt idx="83">
                  <c:v>0.5599133307887926</c:v>
                </c:pt>
                <c:pt idx="84">
                  <c:v>-0.041937869626496205</c:v>
                </c:pt>
                <c:pt idx="85">
                  <c:v>-0.43464028172943864</c:v>
                </c:pt>
                <c:pt idx="86">
                  <c:v>-0.4851832428440561</c:v>
                </c:pt>
                <c:pt idx="87">
                  <c:v>-0.3961052358078715</c:v>
                </c:pt>
                <c:pt idx="88">
                  <c:v>0.25425056368130056</c:v>
                </c:pt>
                <c:pt idx="89">
                  <c:v>0.3618067417511156</c:v>
                </c:pt>
                <c:pt idx="90">
                  <c:v>0.6929743185705357</c:v>
                </c:pt>
                <c:pt idx="91">
                  <c:v>0.8589492233159184</c:v>
                </c:pt>
                <c:pt idx="92">
                  <c:v>0.41548991956853165</c:v>
                </c:pt>
                <c:pt idx="93">
                  <c:v>-0.32946480848120485</c:v>
                </c:pt>
                <c:pt idx="94">
                  <c:v>0.013165159079671862</c:v>
                </c:pt>
                <c:pt idx="95">
                  <c:v>-0.17488069200025624</c:v>
                </c:pt>
                <c:pt idx="96">
                  <c:v>-0.4520329415990812</c:v>
                </c:pt>
                <c:pt idx="97">
                  <c:v>0.4023043588263684</c:v>
                </c:pt>
                <c:pt idx="98">
                  <c:v>-0.37070984852603717</c:v>
                </c:pt>
                <c:pt idx="99">
                  <c:v>-0.20347941398450553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Foglio1!$I$18</c:f>
                  <c:strCache>
                    <c:ptCount val="1"/>
                    <c:pt idx="0">
                      <c:v>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Foglio1!$I$19</c:f>
                  <c:strCache>
                    <c:ptCount val="1"/>
                    <c:pt idx="0">
                      <c:v>z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Foglio1!$I$20</c:f>
                  <c:strCache>
                    <c:ptCount val="1"/>
                    <c:pt idx="0">
                      <c:v>x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Foglio1!$J$18:$J$20</c:f>
              <c:numCache>
                <c:ptCount val="3"/>
                <c:pt idx="0">
                  <c:v>-0.44999999999999996</c:v>
                </c:pt>
                <c:pt idx="1">
                  <c:v>-1.55</c:v>
                </c:pt>
                <c:pt idx="2">
                  <c:v>1.55</c:v>
                </c:pt>
              </c:numCache>
            </c:numRef>
          </c:xVal>
          <c:yVal>
            <c:numRef>
              <c:f>Foglio1!$K$18:$K$20</c:f>
              <c:numCache>
                <c:ptCount val="3"/>
                <c:pt idx="0">
                  <c:v>1.51</c:v>
                </c:pt>
                <c:pt idx="1">
                  <c:v>-1.51</c:v>
                </c:pt>
                <c:pt idx="2">
                  <c:v>-0.49</c:v>
                </c:pt>
              </c:numCache>
            </c:numRef>
          </c:yVal>
          <c:smooth val="0"/>
        </c:ser>
        <c:axId val="40607733"/>
        <c:axId val="29925278"/>
      </c:scatterChart>
      <c:valAx>
        <c:axId val="40607733"/>
        <c:scaling>
          <c:orientation val="minMax"/>
          <c:max val="1.5499999523162842"/>
          <c:min val="-1.5499999523162842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925278"/>
        <c:crosses val="autoZero"/>
        <c:crossBetween val="midCat"/>
        <c:dispUnits/>
      </c:valAx>
      <c:valAx>
        <c:axId val="29925278"/>
        <c:scaling>
          <c:orientation val="minMax"/>
          <c:max val="1.5499999523162842"/>
          <c:min val="-1.5499999523162842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060773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008000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675"/>
          <c:w val="0.95675"/>
          <c:h val="0.96175"/>
        </c:manualLayout>
      </c:layout>
      <c:scatterChart>
        <c:scatterStyle val="lineMarker"/>
        <c:varyColors val="0"/>
        <c:ser>
          <c:idx val="1"/>
          <c:order val="0"/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Foglio3!$J$2:$J$6</c:f>
              <c:numCache>
                <c:ptCount val="5"/>
                <c:pt idx="0">
                  <c:v>-0.7104216388225935</c:v>
                </c:pt>
                <c:pt idx="1">
                  <c:v>1.2784407319013524</c:v>
                </c:pt>
                <c:pt idx="2">
                  <c:v>1.2784407319013524</c:v>
                </c:pt>
                <c:pt idx="3">
                  <c:v>-0.7104216388225935</c:v>
                </c:pt>
                <c:pt idx="4">
                  <c:v>-0.7104216388225935</c:v>
                </c:pt>
              </c:numCache>
            </c:numRef>
          </c:xVal>
          <c:yVal>
            <c:numRef>
              <c:f>Foglio3!$K$2:$K$6</c:f>
              <c:numCache>
                <c:ptCount val="5"/>
                <c:pt idx="0">
                  <c:v>-0.6825775656324583</c:v>
                </c:pt>
                <c:pt idx="1">
                  <c:v>-0.6825775656324583</c:v>
                </c:pt>
                <c:pt idx="2">
                  <c:v>1.3062848050914877</c:v>
                </c:pt>
                <c:pt idx="3">
                  <c:v>1.3062848050914877</c:v>
                </c:pt>
                <c:pt idx="4">
                  <c:v>-0.6825775656324583</c:v>
                </c:pt>
              </c:numCache>
            </c:numRef>
          </c:yVal>
          <c:smooth val="0"/>
        </c:ser>
        <c:ser>
          <c:idx val="2"/>
          <c:order val="1"/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Foglio3!$J$12:$J$16</c:f>
              <c:numCache>
                <c:ptCount val="5"/>
                <c:pt idx="0">
                  <c:v>-0.7104216388225935</c:v>
                </c:pt>
                <c:pt idx="1">
                  <c:v>-0.7104216388225935</c:v>
                </c:pt>
                <c:pt idx="2">
                  <c:v>-1.2928399034593725</c:v>
                </c:pt>
                <c:pt idx="3">
                  <c:v>-1.2928399034593725</c:v>
                </c:pt>
                <c:pt idx="4">
                  <c:v>-0.7104216388225935</c:v>
                </c:pt>
              </c:numCache>
            </c:numRef>
          </c:xVal>
          <c:yVal>
            <c:numRef>
              <c:f>Foglio3!$K$12:$K$16</c:f>
              <c:numCache>
                <c:ptCount val="5"/>
                <c:pt idx="0">
                  <c:v>-0.6825775656324583</c:v>
                </c:pt>
                <c:pt idx="1">
                  <c:v>1.3062848050914877</c:v>
                </c:pt>
                <c:pt idx="2">
                  <c:v>0.6902654867256638</c:v>
                </c:pt>
                <c:pt idx="3">
                  <c:v>-1.3209975864843122</c:v>
                </c:pt>
                <c:pt idx="4">
                  <c:v>-0.6825775656324583</c:v>
                </c:pt>
              </c:numCache>
            </c:numRef>
          </c:yVal>
          <c:smooth val="0"/>
        </c:ser>
        <c:ser>
          <c:idx val="0"/>
          <c:order val="2"/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Foglio3!$J$7:$J$11</c:f>
              <c:numCache>
                <c:ptCount val="5"/>
                <c:pt idx="0">
                  <c:v>-0.7104216388225935</c:v>
                </c:pt>
                <c:pt idx="1">
                  <c:v>1.2784407319013524</c:v>
                </c:pt>
                <c:pt idx="2">
                  <c:v>0.7184231697506034</c:v>
                </c:pt>
                <c:pt idx="3">
                  <c:v>-1.2928399034593725</c:v>
                </c:pt>
                <c:pt idx="4">
                  <c:v>-0.7104216388225935</c:v>
                </c:pt>
              </c:numCache>
            </c:numRef>
          </c:xVal>
          <c:yVal>
            <c:numRef>
              <c:f>Foglio3!$K$7:$K$11</c:f>
              <c:numCache>
                <c:ptCount val="5"/>
                <c:pt idx="0">
                  <c:v>-0.6825775656324583</c:v>
                </c:pt>
                <c:pt idx="1">
                  <c:v>-0.6825775656324583</c:v>
                </c:pt>
                <c:pt idx="2">
                  <c:v>-1.3209975864843122</c:v>
                </c:pt>
                <c:pt idx="3">
                  <c:v>-1.3209975864843122</c:v>
                </c:pt>
                <c:pt idx="4">
                  <c:v>-0.6825775656324583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4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4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4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4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4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4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4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4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4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4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4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4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4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4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4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4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4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7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4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8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4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9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4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0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1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2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3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4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5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6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7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8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9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0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1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2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3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4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5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6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7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8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9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0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1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2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3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4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5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6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7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8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9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0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1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2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3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4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5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6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7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8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9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0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1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2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4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5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6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7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8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0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1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2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3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4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5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6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7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8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9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0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1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2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3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4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5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6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7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8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9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0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1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2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3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4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5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6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7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8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9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xVal>
            <c:numRef>
              <c:f>Foglio3!$D$2:$D$101</c:f>
              <c:numCache>
                <c:ptCount val="100"/>
                <c:pt idx="0">
                  <c:v>-0.23757391379554266</c:v>
                </c:pt>
                <c:pt idx="1">
                  <c:v>1.06573539074433</c:v>
                </c:pt>
                <c:pt idx="2">
                  <c:v>0.7569090958244797</c:v>
                </c:pt>
                <c:pt idx="3">
                  <c:v>1.167321097840854</c:v>
                </c:pt>
                <c:pt idx="4">
                  <c:v>-0.4222784213674462</c:v>
                </c:pt>
                <c:pt idx="5">
                  <c:v>0.15637297644808335</c:v>
                </c:pt>
                <c:pt idx="6">
                  <c:v>0.19837732924276635</c:v>
                </c:pt>
                <c:pt idx="7">
                  <c:v>1.1225246765810444</c:v>
                </c:pt>
                <c:pt idx="8">
                  <c:v>-0.6760555083810388</c:v>
                </c:pt>
                <c:pt idx="9">
                  <c:v>0.965156238100521</c:v>
                </c:pt>
                <c:pt idx="10">
                  <c:v>0.3275935416526091</c:v>
                </c:pt>
                <c:pt idx="11">
                  <c:v>-0.06194058528071601</c:v>
                </c:pt>
                <c:pt idx="12">
                  <c:v>0.07410831708839578</c:v>
                </c:pt>
                <c:pt idx="13">
                  <c:v>0.7920314953375099</c:v>
                </c:pt>
                <c:pt idx="14">
                  <c:v>1.1976238427596577</c:v>
                </c:pt>
                <c:pt idx="15">
                  <c:v>-0.16767698119577837</c:v>
                </c:pt>
                <c:pt idx="16">
                  <c:v>1.1001815469427552</c:v>
                </c:pt>
                <c:pt idx="17">
                  <c:v>0.065608572489856</c:v>
                </c:pt>
                <c:pt idx="18">
                  <c:v>-0.7698463669273523</c:v>
                </c:pt>
                <c:pt idx="19">
                  <c:v>0.4885678322682318</c:v>
                </c:pt>
                <c:pt idx="20">
                  <c:v>-0.4173421867144798</c:v>
                </c:pt>
                <c:pt idx="21">
                  <c:v>0.2849865772977409</c:v>
                </c:pt>
                <c:pt idx="22">
                  <c:v>0.35761410020162</c:v>
                </c:pt>
                <c:pt idx="23">
                  <c:v>-0.21025774073356304</c:v>
                </c:pt>
                <c:pt idx="24">
                  <c:v>0.23287740268789714</c:v>
                </c:pt>
                <c:pt idx="25">
                  <c:v>-0.668100798588483</c:v>
                </c:pt>
                <c:pt idx="26">
                  <c:v>0.34124922624445625</c:v>
                </c:pt>
                <c:pt idx="27">
                  <c:v>-0.6192587227309819</c:v>
                </c:pt>
                <c:pt idx="28">
                  <c:v>0.04783066187874823</c:v>
                </c:pt>
                <c:pt idx="29">
                  <c:v>1.0884367956406995</c:v>
                </c:pt>
                <c:pt idx="30">
                  <c:v>0.5503320508576467</c:v>
                </c:pt>
                <c:pt idx="31">
                  <c:v>0.5957372033714143</c:v>
                </c:pt>
                <c:pt idx="32">
                  <c:v>0.45885054559393984</c:v>
                </c:pt>
                <c:pt idx="33">
                  <c:v>-0.7778067813240965</c:v>
                </c:pt>
                <c:pt idx="34">
                  <c:v>-0.542640288439098</c:v>
                </c:pt>
                <c:pt idx="35">
                  <c:v>0.15449345636502995</c:v>
                </c:pt>
                <c:pt idx="36">
                  <c:v>0.2904582752379465</c:v>
                </c:pt>
                <c:pt idx="37">
                  <c:v>0.10206788396481314</c:v>
                </c:pt>
                <c:pt idx="38">
                  <c:v>-0.05608498214800177</c:v>
                </c:pt>
                <c:pt idx="39">
                  <c:v>-0.7603140653184237</c:v>
                </c:pt>
                <c:pt idx="40">
                  <c:v>0.04200067407551697</c:v>
                </c:pt>
                <c:pt idx="41">
                  <c:v>-0.3513531982948</c:v>
                </c:pt>
                <c:pt idx="42">
                  <c:v>0.13711631144759956</c:v>
                </c:pt>
                <c:pt idx="43">
                  <c:v>0.6075079746690325</c:v>
                </c:pt>
                <c:pt idx="44">
                  <c:v>-0.659102909950492</c:v>
                </c:pt>
                <c:pt idx="45">
                  <c:v>-0.6733985420781204</c:v>
                </c:pt>
                <c:pt idx="46">
                  <c:v>0.7401349535340979</c:v>
                </c:pt>
                <c:pt idx="47">
                  <c:v>0.4559596133275191</c:v>
                </c:pt>
                <c:pt idx="48">
                  <c:v>-0.9994491662298762</c:v>
                </c:pt>
                <c:pt idx="49">
                  <c:v>-0.4402971920298075</c:v>
                </c:pt>
                <c:pt idx="50">
                  <c:v>0.8754100390825408</c:v>
                </c:pt>
                <c:pt idx="51">
                  <c:v>0.9811212093490392</c:v>
                </c:pt>
                <c:pt idx="52">
                  <c:v>0.8601424577010977</c:v>
                </c:pt>
                <c:pt idx="53">
                  <c:v>0.07375564837162984</c:v>
                </c:pt>
                <c:pt idx="54">
                  <c:v>-0.564226865473707</c:v>
                </c:pt>
                <c:pt idx="55">
                  <c:v>-1.0192367643900162</c:v>
                </c:pt>
                <c:pt idx="56">
                  <c:v>0.6225593339444015</c:v>
                </c:pt>
                <c:pt idx="57">
                  <c:v>-0.8274931834745596</c:v>
                </c:pt>
                <c:pt idx="58">
                  <c:v>-0.5159778474138607</c:v>
                </c:pt>
                <c:pt idx="59">
                  <c:v>0.26715263754822544</c:v>
                </c:pt>
                <c:pt idx="60">
                  <c:v>0.41033956933038557</c:v>
                </c:pt>
                <c:pt idx="61">
                  <c:v>-0.8956729333672248</c:v>
                </c:pt>
                <c:pt idx="62">
                  <c:v>0.006088479250225081</c:v>
                </c:pt>
                <c:pt idx="63">
                  <c:v>-0.5160128783844463</c:v>
                </c:pt>
                <c:pt idx="64">
                  <c:v>0.8884440203726831</c:v>
                </c:pt>
                <c:pt idx="65">
                  <c:v>0.4102686066469554</c:v>
                </c:pt>
                <c:pt idx="66">
                  <c:v>-0.29443113492248396</c:v>
                </c:pt>
                <c:pt idx="67">
                  <c:v>-0.0830736248549534</c:v>
                </c:pt>
                <c:pt idx="68">
                  <c:v>-1.0204618225105582</c:v>
                </c:pt>
                <c:pt idx="69">
                  <c:v>-0.07139095936327979</c:v>
                </c:pt>
                <c:pt idx="70">
                  <c:v>-0.691186915192325</c:v>
                </c:pt>
                <c:pt idx="71">
                  <c:v>0.13612431192435667</c:v>
                </c:pt>
                <c:pt idx="72">
                  <c:v>-0.7560780845094758</c:v>
                </c:pt>
                <c:pt idx="73">
                  <c:v>-0.931580333601496</c:v>
                </c:pt>
                <c:pt idx="74">
                  <c:v>0.8613363370982154</c:v>
                </c:pt>
                <c:pt idx="75">
                  <c:v>0.021555454063909713</c:v>
                </c:pt>
                <c:pt idx="76">
                  <c:v>-0.19548224979257225</c:v>
                </c:pt>
                <c:pt idx="77">
                  <c:v>-0.9463157974694806</c:v>
                </c:pt>
                <c:pt idx="78">
                  <c:v>0.6904714064359554</c:v>
                </c:pt>
                <c:pt idx="79">
                  <c:v>0.4245339701001092</c:v>
                </c:pt>
                <c:pt idx="80">
                  <c:v>-1.131290303816593</c:v>
                </c:pt>
                <c:pt idx="81">
                  <c:v>0.23097755019057</c:v>
                </c:pt>
                <c:pt idx="82">
                  <c:v>-0.25064857681371744</c:v>
                </c:pt>
                <c:pt idx="83">
                  <c:v>-0.5800907523631947</c:v>
                </c:pt>
                <c:pt idx="84">
                  <c:v>-0.7461847156866209</c:v>
                </c:pt>
                <c:pt idx="85">
                  <c:v>-1.128571150726898</c:v>
                </c:pt>
                <c:pt idx="86">
                  <c:v>0.5915147480119534</c:v>
                </c:pt>
                <c:pt idx="87">
                  <c:v>-1.169080428529864</c:v>
                </c:pt>
                <c:pt idx="88">
                  <c:v>-0.5812164587012477</c:v>
                </c:pt>
                <c:pt idx="89">
                  <c:v>0.6752374441149487</c:v>
                </c:pt>
                <c:pt idx="90">
                  <c:v>-0.749472642053091</c:v>
                </c:pt>
                <c:pt idx="91">
                  <c:v>-0.6531983067907394</c:v>
                </c:pt>
                <c:pt idx="92">
                  <c:v>0.562889921679515</c:v>
                </c:pt>
                <c:pt idx="93">
                  <c:v>0.021290587481307723</c:v>
                </c:pt>
                <c:pt idx="94">
                  <c:v>-0.22642260336296594</c:v>
                </c:pt>
                <c:pt idx="95">
                  <c:v>0.08743595747734426</c:v>
                </c:pt>
                <c:pt idx="96">
                  <c:v>0.04567580951232389</c:v>
                </c:pt>
                <c:pt idx="97">
                  <c:v>-0.023774574168521783</c:v>
                </c:pt>
                <c:pt idx="98">
                  <c:v>-0.45094425780955827</c:v>
                </c:pt>
                <c:pt idx="99">
                  <c:v>-0.7118943381983195</c:v>
                </c:pt>
              </c:numCache>
            </c:numRef>
          </c:xVal>
          <c:yVal>
            <c:numRef>
              <c:f>Foglio3!$E$2:$E$101</c:f>
              <c:numCache>
                <c:ptCount val="100"/>
                <c:pt idx="0">
                  <c:v>1.1133473838649521</c:v>
                </c:pt>
                <c:pt idx="1">
                  <c:v>0.3585551373913196</c:v>
                </c:pt>
                <c:pt idx="2">
                  <c:v>0.02310791180091886</c:v>
                </c:pt>
                <c:pt idx="3">
                  <c:v>-0.6336665872737086</c:v>
                </c:pt>
                <c:pt idx="4">
                  <c:v>0.8702775082340818</c:v>
                </c:pt>
                <c:pt idx="5">
                  <c:v>-0.49892921173456833</c:v>
                </c:pt>
                <c:pt idx="6">
                  <c:v>1.2590899026555733</c:v>
                </c:pt>
                <c:pt idx="7">
                  <c:v>-0.5173974677143872</c:v>
                </c:pt>
                <c:pt idx="8">
                  <c:v>-0.6873883981506316</c:v>
                </c:pt>
                <c:pt idx="9">
                  <c:v>-0.28842693706529465</c:v>
                </c:pt>
                <c:pt idx="10">
                  <c:v>0.5647854108018532</c:v>
                </c:pt>
                <c:pt idx="11">
                  <c:v>0.8447903334277153</c:v>
                </c:pt>
                <c:pt idx="12">
                  <c:v>-0.18505114177232146</c:v>
                </c:pt>
                <c:pt idx="13">
                  <c:v>1.0248564962258622</c:v>
                </c:pt>
                <c:pt idx="14">
                  <c:v>0.5590211749248151</c:v>
                </c:pt>
                <c:pt idx="15">
                  <c:v>0.3971400229351369</c:v>
                </c:pt>
                <c:pt idx="16">
                  <c:v>1.140520787266837</c:v>
                </c:pt>
                <c:pt idx="17">
                  <c:v>0.29628624993270425</c:v>
                </c:pt>
                <c:pt idx="18">
                  <c:v>0.27016514383836965</c:v>
                </c:pt>
                <c:pt idx="19">
                  <c:v>-0.41047260315838463</c:v>
                </c:pt>
                <c:pt idx="20">
                  <c:v>0.5442672795599094</c:v>
                </c:pt>
                <c:pt idx="21">
                  <c:v>0.7589545307387406</c:v>
                </c:pt>
                <c:pt idx="22">
                  <c:v>0.6209358607418908</c:v>
                </c:pt>
                <c:pt idx="23">
                  <c:v>-0.45374729312614026</c:v>
                </c:pt>
                <c:pt idx="24">
                  <c:v>-0.1939117127098764</c:v>
                </c:pt>
                <c:pt idx="25">
                  <c:v>0.8566446532526006</c:v>
                </c:pt>
                <c:pt idx="26">
                  <c:v>-0.4955143297799176</c:v>
                </c:pt>
                <c:pt idx="27">
                  <c:v>-0.4038862738820206</c:v>
                </c:pt>
                <c:pt idx="28">
                  <c:v>-0.08128788817918545</c:v>
                </c:pt>
                <c:pt idx="29">
                  <c:v>0.6814110519750924</c:v>
                </c:pt>
                <c:pt idx="30">
                  <c:v>0.5167709176839727</c:v>
                </c:pt>
                <c:pt idx="31">
                  <c:v>0.5504603538304451</c:v>
                </c:pt>
                <c:pt idx="32">
                  <c:v>-0.13951212034769794</c:v>
                </c:pt>
                <c:pt idx="33">
                  <c:v>-0.5762918763345354</c:v>
                </c:pt>
                <c:pt idx="34">
                  <c:v>0.3176994195261086</c:v>
                </c:pt>
                <c:pt idx="35">
                  <c:v>0.6330819049109448</c:v>
                </c:pt>
                <c:pt idx="36">
                  <c:v>0.11137072870258823</c:v>
                </c:pt>
                <c:pt idx="37">
                  <c:v>0.9346087845743459</c:v>
                </c:pt>
                <c:pt idx="38">
                  <c:v>0.7046367373630406</c:v>
                </c:pt>
                <c:pt idx="39">
                  <c:v>0.6753889026521706</c:v>
                </c:pt>
                <c:pt idx="40">
                  <c:v>0.3536081660970588</c:v>
                </c:pt>
                <c:pt idx="41">
                  <c:v>-0.45400332685775746</c:v>
                </c:pt>
                <c:pt idx="42">
                  <c:v>-0.3888148387140569</c:v>
                </c:pt>
                <c:pt idx="43">
                  <c:v>-0.4476188405841716</c:v>
                </c:pt>
                <c:pt idx="44">
                  <c:v>1.0194773457785595</c:v>
                </c:pt>
                <c:pt idx="45">
                  <c:v>0.2990580840966656</c:v>
                </c:pt>
                <c:pt idx="46">
                  <c:v>-0.7385266596453711</c:v>
                </c:pt>
                <c:pt idx="47">
                  <c:v>0.3778983716351681</c:v>
                </c:pt>
                <c:pt idx="48">
                  <c:v>-0.24081670136386168</c:v>
                </c:pt>
                <c:pt idx="49">
                  <c:v>-0.7592123607413306</c:v>
                </c:pt>
                <c:pt idx="50">
                  <c:v>-0.5680948920367943</c:v>
                </c:pt>
                <c:pt idx="51">
                  <c:v>-0.07305124331496654</c:v>
                </c:pt>
                <c:pt idx="52">
                  <c:v>0.5829522404553761</c:v>
                </c:pt>
                <c:pt idx="53">
                  <c:v>0.8127181270411469</c:v>
                </c:pt>
                <c:pt idx="54">
                  <c:v>-0.9806716854822921</c:v>
                </c:pt>
                <c:pt idx="55">
                  <c:v>0.9550651529037433</c:v>
                </c:pt>
                <c:pt idx="56">
                  <c:v>-0.8057897306665263</c:v>
                </c:pt>
                <c:pt idx="57">
                  <c:v>-0.49509597845790887</c:v>
                </c:pt>
                <c:pt idx="58">
                  <c:v>-0.5597901984919476</c:v>
                </c:pt>
                <c:pt idx="59">
                  <c:v>0.854755651552096</c:v>
                </c:pt>
                <c:pt idx="60">
                  <c:v>-0.15655049984216077</c:v>
                </c:pt>
                <c:pt idx="61">
                  <c:v>0.1077297878754098</c:v>
                </c:pt>
                <c:pt idx="62">
                  <c:v>0.6519820834286268</c:v>
                </c:pt>
                <c:pt idx="63">
                  <c:v>-0.3341119325408292</c:v>
                </c:pt>
                <c:pt idx="64">
                  <c:v>-0.9126450794446819</c:v>
                </c:pt>
                <c:pt idx="65">
                  <c:v>0.7745836785575274</c:v>
                </c:pt>
                <c:pt idx="66">
                  <c:v>-0.39422333818438954</c:v>
                </c:pt>
                <c:pt idx="67">
                  <c:v>0.037605875296056496</c:v>
                </c:pt>
                <c:pt idx="68">
                  <c:v>0.10795227884572446</c:v>
                </c:pt>
                <c:pt idx="69">
                  <c:v>-0.05381341356464012</c:v>
                </c:pt>
                <c:pt idx="70">
                  <c:v>0.841616581960449</c:v>
                </c:pt>
                <c:pt idx="71">
                  <c:v>0.03426847055353264</c:v>
                </c:pt>
                <c:pt idx="72">
                  <c:v>0.44059199880884325</c:v>
                </c:pt>
                <c:pt idx="73">
                  <c:v>-0.2932709301790287</c:v>
                </c:pt>
                <c:pt idx="74">
                  <c:v>-1.1580765757080347</c:v>
                </c:pt>
                <c:pt idx="75">
                  <c:v>-1.000418957282732</c:v>
                </c:pt>
                <c:pt idx="76">
                  <c:v>0.09377500652993961</c:v>
                </c:pt>
                <c:pt idx="77">
                  <c:v>-0.48790049323152257</c:v>
                </c:pt>
                <c:pt idx="78">
                  <c:v>0.3328024166192552</c:v>
                </c:pt>
                <c:pt idx="79">
                  <c:v>0.6364688266015296</c:v>
                </c:pt>
                <c:pt idx="80">
                  <c:v>0.523199985392126</c:v>
                </c:pt>
                <c:pt idx="81">
                  <c:v>0.1647551143143321</c:v>
                </c:pt>
                <c:pt idx="82">
                  <c:v>0.23899505048087855</c:v>
                </c:pt>
                <c:pt idx="83">
                  <c:v>-0.9913969981805918</c:v>
                </c:pt>
                <c:pt idx="84">
                  <c:v>-0.4964382060495505</c:v>
                </c:pt>
                <c:pt idx="85">
                  <c:v>0.6742468107247065</c:v>
                </c:pt>
                <c:pt idx="86">
                  <c:v>0.15235815131727132</c:v>
                </c:pt>
                <c:pt idx="87">
                  <c:v>0.1488170499492726</c:v>
                </c:pt>
                <c:pt idx="88">
                  <c:v>-0.19766408427735604</c:v>
                </c:pt>
                <c:pt idx="89">
                  <c:v>-0.02481330066736943</c:v>
                </c:pt>
                <c:pt idx="90">
                  <c:v>0.44691446257998113</c:v>
                </c:pt>
                <c:pt idx="91">
                  <c:v>-0.5882315822360648</c:v>
                </c:pt>
                <c:pt idx="92">
                  <c:v>-0.3995132949941834</c:v>
                </c:pt>
                <c:pt idx="93">
                  <c:v>0.6390815766276856</c:v>
                </c:pt>
                <c:pt idx="94">
                  <c:v>0.17747220068946984</c:v>
                </c:pt>
                <c:pt idx="95">
                  <c:v>-0.21517248297108443</c:v>
                </c:pt>
                <c:pt idx="96">
                  <c:v>-0.06976098453884766</c:v>
                </c:pt>
                <c:pt idx="97">
                  <c:v>0.6901139641281504</c:v>
                </c:pt>
                <c:pt idx="98">
                  <c:v>0.3595659591026438</c:v>
                </c:pt>
                <c:pt idx="99">
                  <c:v>-1.0949238363111697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Foglio1!$I$18</c:f>
                  <c:strCache>
                    <c:ptCount val="1"/>
                    <c:pt idx="0">
                      <c:v>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Foglio1!$I$19</c:f>
                  <c:strCache>
                    <c:ptCount val="1"/>
                    <c:pt idx="0">
                      <c:v>z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Foglio1!$I$20</c:f>
                  <c:strCache>
                    <c:ptCount val="1"/>
                    <c:pt idx="0">
                      <c:v>x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Foglio3!$J$18:$J$20</c:f>
              <c:numCache>
                <c:ptCount val="3"/>
                <c:pt idx="0">
                  <c:v>-0.7104216388225935</c:v>
                </c:pt>
                <c:pt idx="1">
                  <c:v>-1.2928399034593725</c:v>
                </c:pt>
                <c:pt idx="2">
                  <c:v>1.2784407319013524</c:v>
                </c:pt>
              </c:numCache>
            </c:numRef>
          </c:xVal>
          <c:yVal>
            <c:numRef>
              <c:f>Foglio3!$K$18:$K$20</c:f>
              <c:numCache>
                <c:ptCount val="3"/>
                <c:pt idx="0">
                  <c:v>1.3062848050914877</c:v>
                </c:pt>
                <c:pt idx="1">
                  <c:v>-1.3209975864843122</c:v>
                </c:pt>
                <c:pt idx="2">
                  <c:v>-0.6825775656324583</c:v>
                </c:pt>
              </c:numCache>
            </c:numRef>
          </c:yVal>
          <c:smooth val="0"/>
        </c:ser>
        <c:axId val="892047"/>
        <c:axId val="8028424"/>
      </c:scatterChart>
      <c:valAx>
        <c:axId val="892047"/>
        <c:scaling>
          <c:orientation val="minMax"/>
          <c:max val="1.306284785270691"/>
          <c:min val="-1.3209975957870483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028424"/>
        <c:crosses val="autoZero"/>
        <c:crossBetween val="midCat"/>
        <c:dispUnits/>
      </c:valAx>
      <c:valAx>
        <c:axId val="8028424"/>
        <c:scaling>
          <c:orientation val="minMax"/>
          <c:max val="1.306284785270691"/>
          <c:min val="-1.3209975957870483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89204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800000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-0.346</cdr:x>
      <cdr:y>0.0225</cdr:y>
    </cdr:from>
    <cdr:to>
      <cdr:x>-0.09175</cdr:x>
      <cdr:y>0.98575</cdr:y>
    </cdr:to>
    <cdr:sp>
      <cdr:nvSpPr>
        <cdr:cNvPr id="1" name="AutoShape 2"/>
        <cdr:cNvSpPr>
          <a:spLocks/>
        </cdr:cNvSpPr>
      </cdr:nvSpPr>
      <cdr:spPr>
        <a:xfrm>
          <a:off x="-1476374" y="85725"/>
          <a:ext cx="1085850" cy="3895725"/>
        </a:xfrm>
        <a:custGeom>
          <a:pathLst>
            <a:path h="2730500" w="994833">
              <a:moveTo>
                <a:pt x="994833" y="1820333"/>
              </a:moveTo>
              <a:lnTo>
                <a:pt x="994833" y="0"/>
              </a:lnTo>
              <a:lnTo>
                <a:pt x="0" y="910167"/>
              </a:lnTo>
              <a:lnTo>
                <a:pt x="0" y="2730500"/>
              </a:lnTo>
              <a:lnTo>
                <a:pt x="994833" y="1820333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-0.346</cdr:x>
      <cdr:y>0.0225</cdr:y>
    </cdr:from>
    <cdr:to>
      <cdr:x>-0.09175</cdr:x>
      <cdr:y>0.98575</cdr:y>
    </cdr:to>
    <cdr:sp>
      <cdr:nvSpPr>
        <cdr:cNvPr id="2" name="AutoShape 5"/>
        <cdr:cNvSpPr>
          <a:spLocks/>
        </cdr:cNvSpPr>
      </cdr:nvSpPr>
      <cdr:spPr>
        <a:xfrm>
          <a:off x="-1476374" y="85725"/>
          <a:ext cx="1085850" cy="3895725"/>
        </a:xfrm>
        <a:custGeom>
          <a:pathLst>
            <a:path h="2730500" w="994833">
              <a:moveTo>
                <a:pt x="994833" y="1820333"/>
              </a:moveTo>
              <a:lnTo>
                <a:pt x="994833" y="0"/>
              </a:lnTo>
              <a:lnTo>
                <a:pt x="0" y="910167"/>
              </a:lnTo>
              <a:lnTo>
                <a:pt x="0" y="2730500"/>
              </a:lnTo>
              <a:lnTo>
                <a:pt x="994833" y="1820333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10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1828800" y="161925"/>
        <a:ext cx="42672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0</xdr:colOff>
      <xdr:row>26</xdr:row>
      <xdr:rowOff>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161925"/>
          <a:ext cx="142875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0"/>
          <a:ext cx="4276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10</xdr:col>
      <xdr:colOff>0</xdr:colOff>
      <xdr:row>28</xdr:row>
      <xdr:rowOff>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28800" y="4210050"/>
          <a:ext cx="4267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-0.346</cdr:x>
      <cdr:y>0.0225</cdr:y>
    </cdr:from>
    <cdr:to>
      <cdr:x>-0.09175</cdr:x>
      <cdr:y>0.98575</cdr:y>
    </cdr:to>
    <cdr:sp>
      <cdr:nvSpPr>
        <cdr:cNvPr id="1" name="AutoShape 1"/>
        <cdr:cNvSpPr>
          <a:spLocks/>
        </cdr:cNvSpPr>
      </cdr:nvSpPr>
      <cdr:spPr>
        <a:xfrm>
          <a:off x="-1476374" y="85725"/>
          <a:ext cx="1085850" cy="3895725"/>
        </a:xfrm>
        <a:custGeom>
          <a:pathLst>
            <a:path h="2730500" w="994833">
              <a:moveTo>
                <a:pt x="994833" y="1820333"/>
              </a:moveTo>
              <a:lnTo>
                <a:pt x="994833" y="0"/>
              </a:lnTo>
              <a:lnTo>
                <a:pt x="0" y="910167"/>
              </a:lnTo>
              <a:lnTo>
                <a:pt x="0" y="2730500"/>
              </a:lnTo>
              <a:lnTo>
                <a:pt x="994833" y="1820333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-0.346</cdr:x>
      <cdr:y>0.0225</cdr:y>
    </cdr:from>
    <cdr:to>
      <cdr:x>-0.09175</cdr:x>
      <cdr:y>0.98575</cdr:y>
    </cdr:to>
    <cdr:sp>
      <cdr:nvSpPr>
        <cdr:cNvPr id="2" name="AutoShape 2"/>
        <cdr:cNvSpPr>
          <a:spLocks/>
        </cdr:cNvSpPr>
      </cdr:nvSpPr>
      <cdr:spPr>
        <a:xfrm>
          <a:off x="-1476374" y="85725"/>
          <a:ext cx="1085850" cy="3895725"/>
        </a:xfrm>
        <a:custGeom>
          <a:pathLst>
            <a:path h="2730500" w="994833">
              <a:moveTo>
                <a:pt x="994833" y="1820333"/>
              </a:moveTo>
              <a:lnTo>
                <a:pt x="994833" y="0"/>
              </a:lnTo>
              <a:lnTo>
                <a:pt x="0" y="910167"/>
              </a:lnTo>
              <a:lnTo>
                <a:pt x="0" y="2730500"/>
              </a:lnTo>
              <a:lnTo>
                <a:pt x="994833" y="1820333"/>
              </a:lnTo>
              <a:close/>
            </a:path>
          </a:pathLst>
        </a:custGeom>
        <a:solidFill>
          <a:srgbClr val="00FFFF"/>
        </a:solidFill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10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1828800" y="161925"/>
        <a:ext cx="42672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0</xdr:colOff>
      <xdr:row>26</xdr:row>
      <xdr:rowOff>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161925"/>
          <a:ext cx="142875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0"/>
          <a:ext cx="4276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10</xdr:col>
      <xdr:colOff>0</xdr:colOff>
      <xdr:row>28</xdr:row>
      <xdr:rowOff>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28800" y="4210050"/>
          <a:ext cx="4267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domosua.it/ppage02.html" TargetMode="External" /><Relationship Id="rId2" Type="http://schemas.openxmlformats.org/officeDocument/2006/relationships/hyperlink" Target="http://www.prodomosua.it/ppage02.html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domosua.it/ppage02.html" TargetMode="External" /><Relationship Id="rId2" Type="http://schemas.openxmlformats.org/officeDocument/2006/relationships/hyperlink" Target="http://www.prodomosua.it/ppage02.html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O101"/>
  <sheetViews>
    <sheetView workbookViewId="0" topLeftCell="A1">
      <selection activeCell="H29" sqref="H29"/>
    </sheetView>
  </sheetViews>
  <sheetFormatPr defaultColWidth="9.140625" defaultRowHeight="12.75"/>
  <cols>
    <col min="1" max="1" width="10.00390625" style="0" bestFit="1" customWidth="1"/>
    <col min="3" max="3" width="10.140625" style="0" bestFit="1" customWidth="1"/>
    <col min="6" max="6" width="9.140625" style="20" customWidth="1"/>
  </cols>
  <sheetData>
    <row r="1" spans="1:11" ht="12.75">
      <c r="A1" s="13" t="str">
        <f>+AXO!A1</f>
        <v>x</v>
      </c>
      <c r="B1" s="13" t="str">
        <f>+AXO!B1</f>
        <v>y</v>
      </c>
      <c r="C1" s="13" t="str">
        <f>+AXO!C1</f>
        <v>z</v>
      </c>
      <c r="D1" s="13" t="s">
        <v>3</v>
      </c>
      <c r="E1" s="13" t="s">
        <v>4</v>
      </c>
      <c r="G1" s="2">
        <v>0</v>
      </c>
      <c r="H1" s="2">
        <v>1</v>
      </c>
      <c r="I1" s="2">
        <v>2</v>
      </c>
      <c r="J1" s="2" t="s">
        <v>3</v>
      </c>
      <c r="K1" s="2" t="s">
        <v>4</v>
      </c>
    </row>
    <row r="2" spans="1:15" ht="12.75">
      <c r="A2" s="16">
        <f aca="true" ca="1" t="shared" si="0" ref="A2:A33">(INDEX(dataAXO,ROW(A1),COLUMN(A1))-MIN(OFFSET(dataAXO,,G$1,,1)))/(MAX(OFFSET(dataAXO,,G$1,,1))-MIN(OFFSET(dataAXO,,G$1,,1)))*2-1</f>
        <v>0.13785656482593955</v>
      </c>
      <c r="B2" s="16">
        <f aca="true" ca="1" t="shared" si="1" ref="B2:B33">(INDEX(dataAXO,ROW(B1),COLUMN(B1))-MIN(OFFSET(dataAXO,,H$1,,1)))/(MAX(OFFSET(dataAXO,,H$1,,1))-MIN(OFFSET(dataAXO,,H$1,,1)))*2-1</f>
        <v>0.7967239886502546</v>
      </c>
      <c r="C2" s="16">
        <f aca="true" ca="1" t="shared" si="2" ref="C2:C33">(INDEX(dataAXO,ROW(C1),COLUMN(C1))-MIN(OFFSET(dataAXO,,I$1,,1)))/(MAX(OFFSET(dataAXO,,I$1,,1))-MIN(OFFSET(dataAXO,,I$1,,1)))*2-1</f>
        <v>1</v>
      </c>
      <c r="D2" s="1">
        <f>(A2-C2*$H$28/2)</f>
        <v>-0.4121434351740605</v>
      </c>
      <c r="E2" s="1">
        <f>(B2-C2*$I$28/2)</f>
        <v>0.2867239886502546</v>
      </c>
      <c r="F2" s="20" t="s">
        <v>5</v>
      </c>
      <c r="G2" s="4">
        <v>-1</v>
      </c>
      <c r="H2" s="5">
        <v>-1</v>
      </c>
      <c r="I2" s="6">
        <v>-1</v>
      </c>
      <c r="J2" s="1">
        <f aca="true" t="shared" si="3" ref="J2:J16">+G2-I2*$H$28/2</f>
        <v>-0.44999999999999996</v>
      </c>
      <c r="K2" s="1">
        <f aca="true" t="shared" si="4" ref="K2:K16">+H2-I2*$I$28/2</f>
        <v>-0.49</v>
      </c>
      <c r="O2" s="3"/>
    </row>
    <row r="3" spans="1:15" ht="12.75">
      <c r="A3" s="16">
        <f ca="1" t="shared" si="0"/>
        <v>-0.5247620003653692</v>
      </c>
      <c r="B3" s="16">
        <f ca="1" t="shared" si="1"/>
        <v>-0.1407834870651784</v>
      </c>
      <c r="C3" s="16">
        <f ca="1" t="shared" si="2"/>
        <v>0.9943090672488222</v>
      </c>
      <c r="D3" s="1">
        <f aca="true" t="shared" si="5" ref="D3:D66">(A3-C3*$H$28/2)</f>
        <v>-1.0716319873522213</v>
      </c>
      <c r="E3" s="1">
        <f aca="true" t="shared" si="6" ref="E3:E66">(B3-C3*$I$28/2)</f>
        <v>-0.6478811113620777</v>
      </c>
      <c r="G3" s="7">
        <v>1</v>
      </c>
      <c r="H3" s="8">
        <v>-1</v>
      </c>
      <c r="I3" s="9">
        <v>-1</v>
      </c>
      <c r="J3" s="1">
        <f t="shared" si="3"/>
        <v>1.55</v>
      </c>
      <c r="K3" s="1">
        <f t="shared" si="4"/>
        <v>-0.49</v>
      </c>
      <c r="O3" s="3"/>
    </row>
    <row r="4" spans="1:15" ht="12.75">
      <c r="A4" s="16">
        <f ca="1" t="shared" si="0"/>
        <v>0.9882205043116465</v>
      </c>
      <c r="B4" s="16">
        <f ca="1" t="shared" si="1"/>
        <v>-0.7214958009626</v>
      </c>
      <c r="C4" s="16">
        <f ca="1" t="shared" si="2"/>
        <v>0.9875230509493251</v>
      </c>
      <c r="D4" s="1">
        <f t="shared" si="5"/>
        <v>0.4450828262895177</v>
      </c>
      <c r="E4" s="1">
        <f t="shared" si="6"/>
        <v>-1.2251325569467557</v>
      </c>
      <c r="G4" s="7">
        <v>1</v>
      </c>
      <c r="H4" s="8">
        <v>1</v>
      </c>
      <c r="I4" s="9">
        <v>-1</v>
      </c>
      <c r="J4" s="1">
        <f t="shared" si="3"/>
        <v>1.55</v>
      </c>
      <c r="K4" s="1">
        <f t="shared" si="4"/>
        <v>1.51</v>
      </c>
      <c r="O4" s="3"/>
    </row>
    <row r="5" spans="1:15" ht="12.75">
      <c r="A5" s="16">
        <f ca="1" t="shared" si="0"/>
        <v>0.3495237142336083</v>
      </c>
      <c r="B5" s="16">
        <f ca="1" t="shared" si="1"/>
        <v>-0.22594155567516605</v>
      </c>
      <c r="C5" s="16">
        <f ca="1" t="shared" si="2"/>
        <v>0.9645089213280711</v>
      </c>
      <c r="D5" s="1">
        <f t="shared" si="5"/>
        <v>-0.18095619249683081</v>
      </c>
      <c r="E5" s="1">
        <f t="shared" si="6"/>
        <v>-0.7178411055524823</v>
      </c>
      <c r="G5" s="7">
        <v>-1</v>
      </c>
      <c r="H5" s="8">
        <v>1</v>
      </c>
      <c r="I5" s="9">
        <v>-1</v>
      </c>
      <c r="J5" s="1">
        <f t="shared" si="3"/>
        <v>-0.44999999999999996</v>
      </c>
      <c r="K5" s="1">
        <f t="shared" si="4"/>
        <v>1.51</v>
      </c>
      <c r="M5" s="3"/>
      <c r="N5" s="3"/>
      <c r="O5" s="3"/>
    </row>
    <row r="6" spans="1:15" ht="12.75">
      <c r="A6" s="16">
        <f ca="1" t="shared" si="0"/>
        <v>-0.24775610917761426</v>
      </c>
      <c r="B6" s="16">
        <f ca="1" t="shared" si="1"/>
        <v>-0.21618295876222626</v>
      </c>
      <c r="C6" s="16">
        <f ca="1" t="shared" si="2"/>
        <v>0.9632632957278799</v>
      </c>
      <c r="D6" s="1">
        <f t="shared" si="5"/>
        <v>-0.7775509218279483</v>
      </c>
      <c r="E6" s="1">
        <f t="shared" si="6"/>
        <v>-0.707447239583445</v>
      </c>
      <c r="G6" s="10">
        <v>-1</v>
      </c>
      <c r="H6" s="11">
        <v>-1</v>
      </c>
      <c r="I6" s="12">
        <v>-1</v>
      </c>
      <c r="J6" s="1">
        <f t="shared" si="3"/>
        <v>-0.44999999999999996</v>
      </c>
      <c r="K6" s="1">
        <f t="shared" si="4"/>
        <v>-0.49</v>
      </c>
      <c r="M6" s="3"/>
      <c r="N6" s="3"/>
      <c r="O6" s="3"/>
    </row>
    <row r="7" spans="1:15" ht="12.75">
      <c r="A7" s="16">
        <f ca="1" t="shared" si="0"/>
        <v>-0.35078158865773823</v>
      </c>
      <c r="B7" s="16">
        <f ca="1" t="shared" si="1"/>
        <v>0.7370752201182929</v>
      </c>
      <c r="C7" s="16">
        <f ca="1" t="shared" si="2"/>
        <v>0.9266270404995265</v>
      </c>
      <c r="D7" s="1">
        <f t="shared" si="5"/>
        <v>-0.8604264609324779</v>
      </c>
      <c r="E7" s="1">
        <f t="shared" si="6"/>
        <v>0.2644954294635343</v>
      </c>
      <c r="F7" s="20" t="s">
        <v>7</v>
      </c>
      <c r="G7" s="4">
        <v>-1</v>
      </c>
      <c r="H7" s="5">
        <v>-1</v>
      </c>
      <c r="I7" s="6">
        <v>-1</v>
      </c>
      <c r="J7" s="1">
        <f t="shared" si="3"/>
        <v>-0.44999999999999996</v>
      </c>
      <c r="K7" s="1">
        <f t="shared" si="4"/>
        <v>-0.49</v>
      </c>
      <c r="M7" s="3"/>
      <c r="N7" s="3"/>
      <c r="O7" s="3"/>
    </row>
    <row r="8" spans="1:15" ht="12.75">
      <c r="A8" s="16">
        <f ca="1" t="shared" si="0"/>
        <v>0.5169940144131109</v>
      </c>
      <c r="B8" s="16">
        <f ca="1" t="shared" si="1"/>
        <v>0.8085120210648986</v>
      </c>
      <c r="C8" s="16">
        <f ca="1" t="shared" si="2"/>
        <v>0.9180744293921437</v>
      </c>
      <c r="D8" s="1">
        <f t="shared" si="5"/>
        <v>0.012053078247431848</v>
      </c>
      <c r="E8" s="1">
        <f t="shared" si="6"/>
        <v>0.3402940620749053</v>
      </c>
      <c r="G8" s="7">
        <v>1</v>
      </c>
      <c r="H8" s="8">
        <v>-1</v>
      </c>
      <c r="I8" s="9">
        <v>-1</v>
      </c>
      <c r="J8" s="1">
        <f t="shared" si="3"/>
        <v>1.55</v>
      </c>
      <c r="K8" s="1">
        <f t="shared" si="4"/>
        <v>-0.49</v>
      </c>
      <c r="M8" s="3"/>
      <c r="N8" s="3"/>
      <c r="O8" s="3"/>
    </row>
    <row r="9" spans="1:15" ht="12.75">
      <c r="A9" s="16">
        <f ca="1" t="shared" si="0"/>
        <v>0.16184292262192845</v>
      </c>
      <c r="B9" s="16">
        <f ca="1" t="shared" si="1"/>
        <v>-0.6831896250426468</v>
      </c>
      <c r="C9" s="16">
        <f ca="1" t="shared" si="2"/>
        <v>0.8185819590570758</v>
      </c>
      <c r="D9" s="1">
        <f t="shared" si="5"/>
        <v>-0.28837715485946325</v>
      </c>
      <c r="E9" s="1">
        <f t="shared" si="6"/>
        <v>-1.1006664241617554</v>
      </c>
      <c r="G9" s="7">
        <v>1</v>
      </c>
      <c r="H9" s="8">
        <v>-1</v>
      </c>
      <c r="I9" s="9">
        <v>1</v>
      </c>
      <c r="J9" s="1">
        <f t="shared" si="3"/>
        <v>0.44999999999999996</v>
      </c>
      <c r="K9" s="1">
        <f t="shared" si="4"/>
        <v>-1.51</v>
      </c>
      <c r="M9" s="3"/>
      <c r="N9" s="3"/>
      <c r="O9" s="3"/>
    </row>
    <row r="10" spans="1:15" ht="12.75">
      <c r="A10" s="16">
        <f ca="1" t="shared" si="0"/>
        <v>0.5941524451348696</v>
      </c>
      <c r="B10" s="16">
        <f ca="1" t="shared" si="1"/>
        <v>-0.7601342337061847</v>
      </c>
      <c r="C10" s="16">
        <f ca="1" t="shared" si="2"/>
        <v>0.810062462930736</v>
      </c>
      <c r="D10" s="1">
        <f t="shared" si="5"/>
        <v>0.14861809052296482</v>
      </c>
      <c r="E10" s="1">
        <f t="shared" si="6"/>
        <v>-1.17326608980086</v>
      </c>
      <c r="G10" s="7">
        <v>-1</v>
      </c>
      <c r="H10" s="8">
        <v>-1</v>
      </c>
      <c r="I10" s="9">
        <v>1</v>
      </c>
      <c r="J10" s="1">
        <f t="shared" si="3"/>
        <v>-1.55</v>
      </c>
      <c r="K10" s="1">
        <f t="shared" si="4"/>
        <v>-1.51</v>
      </c>
      <c r="M10" s="3"/>
      <c r="N10" s="3"/>
      <c r="O10" s="3"/>
    </row>
    <row r="11" spans="1:15" ht="12.75">
      <c r="A11" s="16">
        <f ca="1" t="shared" si="0"/>
        <v>0.0412670066934564</v>
      </c>
      <c r="B11" s="16">
        <f ca="1" t="shared" si="1"/>
        <v>0.36925861555560235</v>
      </c>
      <c r="C11" s="16">
        <f ca="1" t="shared" si="2"/>
        <v>0.7990369862411346</v>
      </c>
      <c r="D11" s="1">
        <f t="shared" si="5"/>
        <v>-0.39820333573916766</v>
      </c>
      <c r="E11" s="1">
        <f t="shared" si="6"/>
        <v>-0.038250247427376316</v>
      </c>
      <c r="G11" s="10">
        <v>-1</v>
      </c>
      <c r="H11" s="11">
        <v>-1</v>
      </c>
      <c r="I11" s="12">
        <v>-1</v>
      </c>
      <c r="J11" s="1">
        <f t="shared" si="3"/>
        <v>-0.44999999999999996</v>
      </c>
      <c r="K11" s="1">
        <f t="shared" si="4"/>
        <v>-0.49</v>
      </c>
      <c r="M11" s="3"/>
      <c r="N11" s="3"/>
      <c r="O11" s="3"/>
    </row>
    <row r="12" spans="1:15" ht="12.75">
      <c r="A12" s="16">
        <f ca="1" t="shared" si="0"/>
        <v>0.004914587824212724</v>
      </c>
      <c r="B12" s="16">
        <f ca="1" t="shared" si="1"/>
        <v>-0.38972859387112024</v>
      </c>
      <c r="C12" s="16">
        <f ca="1" t="shared" si="2"/>
        <v>0.7420753175361079</v>
      </c>
      <c r="D12" s="1">
        <f t="shared" si="5"/>
        <v>-0.40322683682064664</v>
      </c>
      <c r="E12" s="1">
        <f t="shared" si="6"/>
        <v>-0.7681870058145353</v>
      </c>
      <c r="F12" s="20" t="s">
        <v>6</v>
      </c>
      <c r="G12" s="4">
        <v>-1</v>
      </c>
      <c r="H12" s="5">
        <v>-1</v>
      </c>
      <c r="I12" s="6">
        <v>-1</v>
      </c>
      <c r="J12" s="1">
        <f t="shared" si="3"/>
        <v>-0.44999999999999996</v>
      </c>
      <c r="K12" s="1">
        <f t="shared" si="4"/>
        <v>-0.49</v>
      </c>
      <c r="M12" s="3"/>
      <c r="N12" s="3"/>
      <c r="O12" s="3"/>
    </row>
    <row r="13" spans="1:15" ht="12.75">
      <c r="A13" s="16">
        <f ca="1" t="shared" si="0"/>
        <v>0.35696019093382847</v>
      </c>
      <c r="B13" s="16">
        <f ca="1" t="shared" si="1"/>
        <v>0.7149794575421142</v>
      </c>
      <c r="C13" s="16">
        <f ca="1" t="shared" si="2"/>
        <v>0.7323975328805428</v>
      </c>
      <c r="D13" s="1">
        <f t="shared" si="5"/>
        <v>-0.045858452150470075</v>
      </c>
      <c r="E13" s="1">
        <f t="shared" si="6"/>
        <v>0.34145671577303743</v>
      </c>
      <c r="G13" s="7">
        <v>-1</v>
      </c>
      <c r="H13" s="8">
        <v>1</v>
      </c>
      <c r="I13" s="9">
        <v>-1</v>
      </c>
      <c r="J13" s="1">
        <f t="shared" si="3"/>
        <v>-0.44999999999999996</v>
      </c>
      <c r="K13" s="1">
        <f t="shared" si="4"/>
        <v>1.51</v>
      </c>
      <c r="M13" s="3"/>
      <c r="N13" s="3"/>
      <c r="O13" s="3"/>
    </row>
    <row r="14" spans="1:15" ht="12.75">
      <c r="A14" s="16">
        <f ca="1" t="shared" si="0"/>
        <v>-0.17182575131161204</v>
      </c>
      <c r="B14" s="16">
        <f ca="1" t="shared" si="1"/>
        <v>-0.40117683262785797</v>
      </c>
      <c r="C14" s="16">
        <f ca="1" t="shared" si="2"/>
        <v>0.7233229355168103</v>
      </c>
      <c r="D14" s="1">
        <f t="shared" si="5"/>
        <v>-0.5696533658458578</v>
      </c>
      <c r="E14" s="1">
        <f t="shared" si="6"/>
        <v>-0.7700715297414312</v>
      </c>
      <c r="G14" s="7">
        <v>-1</v>
      </c>
      <c r="H14" s="8">
        <v>1</v>
      </c>
      <c r="I14" s="9">
        <v>1</v>
      </c>
      <c r="J14" s="1">
        <f t="shared" si="3"/>
        <v>-1.55</v>
      </c>
      <c r="K14" s="1">
        <f t="shared" si="4"/>
        <v>0.49</v>
      </c>
      <c r="M14" s="3"/>
      <c r="N14" s="3"/>
      <c r="O14" s="3"/>
    </row>
    <row r="15" spans="1:15" ht="12.75">
      <c r="A15" s="16">
        <f ca="1" t="shared" si="0"/>
        <v>0.060758411035191084</v>
      </c>
      <c r="B15" s="16">
        <f ca="1" t="shared" si="1"/>
        <v>-0.7176397733800277</v>
      </c>
      <c r="C15" s="16">
        <f ca="1" t="shared" si="2"/>
        <v>0.6996902409058174</v>
      </c>
      <c r="D15" s="1">
        <f t="shared" si="5"/>
        <v>-0.32407122146300854</v>
      </c>
      <c r="E15" s="1">
        <f t="shared" si="6"/>
        <v>-1.0744817962419946</v>
      </c>
      <c r="G15" s="7">
        <v>-1</v>
      </c>
      <c r="H15" s="8">
        <v>-1</v>
      </c>
      <c r="I15" s="9">
        <v>1</v>
      </c>
      <c r="J15" s="1">
        <f t="shared" si="3"/>
        <v>-1.55</v>
      </c>
      <c r="K15" s="1">
        <f t="shared" si="4"/>
        <v>-1.51</v>
      </c>
      <c r="M15" s="3"/>
      <c r="N15" s="3"/>
      <c r="O15" s="3"/>
    </row>
    <row r="16" spans="1:15" ht="12.75">
      <c r="A16" s="16">
        <f ca="1" t="shared" si="0"/>
        <v>-0.5552935599825577</v>
      </c>
      <c r="B16" s="16">
        <f ca="1" t="shared" si="1"/>
        <v>-0.9021192379808756</v>
      </c>
      <c r="C16" s="16">
        <f ca="1" t="shared" si="2"/>
        <v>0.6875097263021717</v>
      </c>
      <c r="D16" s="1">
        <f t="shared" si="5"/>
        <v>-0.9334239094487522</v>
      </c>
      <c r="E16" s="1">
        <f t="shared" si="6"/>
        <v>-1.2527491983949832</v>
      </c>
      <c r="G16" s="10">
        <v>-1</v>
      </c>
      <c r="H16" s="11">
        <v>-1</v>
      </c>
      <c r="I16" s="12">
        <v>-1</v>
      </c>
      <c r="J16" s="1">
        <f t="shared" si="3"/>
        <v>-0.44999999999999996</v>
      </c>
      <c r="K16" s="1">
        <f t="shared" si="4"/>
        <v>-0.49</v>
      </c>
      <c r="M16" s="3"/>
      <c r="N16" s="3"/>
      <c r="O16" s="3"/>
    </row>
    <row r="17" spans="1:5" ht="12.75">
      <c r="A17" s="16">
        <f ca="1" t="shared" si="0"/>
        <v>-0.3101149467534434</v>
      </c>
      <c r="B17" s="16">
        <f ca="1" t="shared" si="1"/>
        <v>0.16347965494166106</v>
      </c>
      <c r="C17" s="16">
        <f ca="1" t="shared" si="2"/>
        <v>0.6035426591107311</v>
      </c>
      <c r="D17" s="1">
        <f t="shared" si="5"/>
        <v>-0.6420634092643456</v>
      </c>
      <c r="E17" s="1">
        <f t="shared" si="6"/>
        <v>-0.14432710120481185</v>
      </c>
    </row>
    <row r="18" spans="1:11" ht="12.75">
      <c r="A18" s="16">
        <f ca="1" t="shared" si="0"/>
        <v>-0.30754514364892926</v>
      </c>
      <c r="B18" s="16">
        <f ca="1" t="shared" si="1"/>
        <v>0.83027575914336</v>
      </c>
      <c r="C18" s="16">
        <f ca="1" t="shared" si="2"/>
        <v>0.5881175815062107</v>
      </c>
      <c r="D18" s="1">
        <f t="shared" si="5"/>
        <v>-0.6310098134773452</v>
      </c>
      <c r="E18" s="1">
        <f t="shared" si="6"/>
        <v>0.5303357925751926</v>
      </c>
      <c r="I18" s="21" t="str">
        <f>+AXO!B1</f>
        <v>y</v>
      </c>
      <c r="J18" s="14">
        <f>+J5</f>
        <v>-0.44999999999999996</v>
      </c>
      <c r="K18" s="14">
        <f>+K5</f>
        <v>1.51</v>
      </c>
    </row>
    <row r="19" spans="1:11" ht="12.75">
      <c r="A19" s="16">
        <f ca="1" t="shared" si="0"/>
        <v>0.16781050639755768</v>
      </c>
      <c r="B19" s="16">
        <f ca="1" t="shared" si="1"/>
        <v>-0.2538063711923376</v>
      </c>
      <c r="C19" s="16">
        <f ca="1" t="shared" si="2"/>
        <v>0.5804763077424446</v>
      </c>
      <c r="D19" s="1">
        <f t="shared" si="5"/>
        <v>-0.15145146286078687</v>
      </c>
      <c r="E19" s="1">
        <f t="shared" si="6"/>
        <v>-0.5498492881409844</v>
      </c>
      <c r="I19" s="21" t="str">
        <f>+AXO!C1</f>
        <v>z</v>
      </c>
      <c r="J19" s="14">
        <f>+J10</f>
        <v>-1.55</v>
      </c>
      <c r="K19" s="14">
        <f>+K10</f>
        <v>-1.51</v>
      </c>
    </row>
    <row r="20" spans="1:11" ht="12.75">
      <c r="A20" s="16">
        <f ca="1" t="shared" si="0"/>
        <v>0.6850747016888821</v>
      </c>
      <c r="B20" s="16">
        <f ca="1" t="shared" si="1"/>
        <v>-0.33258553242964284</v>
      </c>
      <c r="C20" s="16">
        <f ca="1" t="shared" si="2"/>
        <v>0.5618108982660424</v>
      </c>
      <c r="D20" s="1">
        <f t="shared" si="5"/>
        <v>0.37607870764255874</v>
      </c>
      <c r="E20" s="1">
        <f t="shared" si="6"/>
        <v>-0.6191090905453245</v>
      </c>
      <c r="I20" s="21" t="str">
        <f>+AXO!A1</f>
        <v>x</v>
      </c>
      <c r="J20" s="14">
        <f>+J3</f>
        <v>1.55</v>
      </c>
      <c r="K20" s="14">
        <f>+K3</f>
        <v>-0.49</v>
      </c>
    </row>
    <row r="21" spans="1:5" ht="12.75">
      <c r="A21" s="16">
        <f ca="1" t="shared" si="0"/>
        <v>0.3776898471917547</v>
      </c>
      <c r="B21" s="16">
        <f ca="1" t="shared" si="1"/>
        <v>0.17822794505413486</v>
      </c>
      <c r="C21" s="16">
        <f ca="1" t="shared" si="2"/>
        <v>0.5455035694420463</v>
      </c>
      <c r="D21" s="1">
        <f t="shared" si="5"/>
        <v>0.07766288399862925</v>
      </c>
      <c r="E21" s="1">
        <f t="shared" si="6"/>
        <v>-0.09997887536130873</v>
      </c>
    </row>
    <row r="22" spans="1:5" ht="12.75">
      <c r="A22" s="16">
        <f ca="1" t="shared" si="0"/>
        <v>-0.37231138321751434</v>
      </c>
      <c r="B22" s="16">
        <f ca="1" t="shared" si="1"/>
        <v>0.851684004404899</v>
      </c>
      <c r="C22" s="16">
        <f ca="1" t="shared" si="2"/>
        <v>0.5405336799562503</v>
      </c>
      <c r="D22" s="1">
        <f t="shared" si="5"/>
        <v>-0.669604907193452</v>
      </c>
      <c r="E22" s="1">
        <f t="shared" si="6"/>
        <v>0.5760118276272113</v>
      </c>
    </row>
    <row r="23" spans="1:5" ht="12.75">
      <c r="A23" s="16">
        <f ca="1" t="shared" si="0"/>
        <v>-0.6674808689128557</v>
      </c>
      <c r="B23" s="16">
        <f ca="1" t="shared" si="1"/>
        <v>-0.09805957629749407</v>
      </c>
      <c r="C23" s="16">
        <f ca="1" t="shared" si="2"/>
        <v>0.5391804464392769</v>
      </c>
      <c r="D23" s="1">
        <f t="shared" si="5"/>
        <v>-0.9640301144544581</v>
      </c>
      <c r="E23" s="1">
        <f t="shared" si="6"/>
        <v>-0.37304160398152525</v>
      </c>
    </row>
    <row r="24" spans="1:5" ht="12.75">
      <c r="A24" s="16">
        <f ca="1" t="shared" si="0"/>
        <v>0.41875280002198245</v>
      </c>
      <c r="B24" s="16">
        <f ca="1" t="shared" si="1"/>
        <v>0.32854209201658824</v>
      </c>
      <c r="C24" s="16">
        <f ca="1" t="shared" si="2"/>
        <v>0.4979858985343406</v>
      </c>
      <c r="D24" s="1">
        <f t="shared" si="5"/>
        <v>0.1448605558280951</v>
      </c>
      <c r="E24" s="1">
        <f t="shared" si="6"/>
        <v>0.07456928376407451</v>
      </c>
    </row>
    <row r="25" spans="1:5" ht="12.75">
      <c r="A25" s="16">
        <f ca="1" t="shared" si="0"/>
        <v>-0.10128498308659417</v>
      </c>
      <c r="B25" s="16">
        <f ca="1" t="shared" si="1"/>
        <v>-0.6573970734750081</v>
      </c>
      <c r="C25" s="16">
        <f ca="1" t="shared" si="2"/>
        <v>0.4818609200190833</v>
      </c>
      <c r="D25" s="1">
        <f t="shared" si="5"/>
        <v>-0.36630848909709</v>
      </c>
      <c r="E25" s="1">
        <f t="shared" si="6"/>
        <v>-0.9031461426847406</v>
      </c>
    </row>
    <row r="26" spans="1:5" ht="12.75">
      <c r="A26" s="16">
        <f ca="1" t="shared" si="0"/>
        <v>-0.10559301941997024</v>
      </c>
      <c r="B26" s="16">
        <f ca="1" t="shared" si="1"/>
        <v>-0.9576028666974444</v>
      </c>
      <c r="C26" s="16">
        <f ca="1" t="shared" si="2"/>
        <v>0.45821723018931904</v>
      </c>
      <c r="D26" s="1">
        <f t="shared" si="5"/>
        <v>-0.3576124960240957</v>
      </c>
      <c r="E26" s="1">
        <f t="shared" si="6"/>
        <v>-1.1912936540939971</v>
      </c>
    </row>
    <row r="27" spans="1:9" ht="12.75">
      <c r="A27" s="16">
        <f ca="1" t="shared" si="0"/>
        <v>-0.8500377704767828</v>
      </c>
      <c r="B27" s="16">
        <f ca="1" t="shared" si="1"/>
        <v>0.012130069142554989</v>
      </c>
      <c r="C27" s="16">
        <f ca="1" t="shared" si="2"/>
        <v>0.45482594711717295</v>
      </c>
      <c r="D27" s="1">
        <f t="shared" si="5"/>
        <v>-1.1001920413912278</v>
      </c>
      <c r="E27" s="1">
        <f t="shared" si="6"/>
        <v>-0.21983116388720322</v>
      </c>
      <c r="G27" t="s">
        <v>9</v>
      </c>
      <c r="H27" s="19">
        <v>46</v>
      </c>
      <c r="I27" s="19">
        <v>52</v>
      </c>
    </row>
    <row r="28" spans="1:9" ht="12.75">
      <c r="A28" s="16">
        <f ca="1" t="shared" si="0"/>
        <v>0.18750253035744802</v>
      </c>
      <c r="B28" s="16">
        <f ca="1" t="shared" si="1"/>
        <v>-0.6789614807330349</v>
      </c>
      <c r="C28" s="16">
        <f ca="1" t="shared" si="2"/>
        <v>0.4483718099021683</v>
      </c>
      <c r="D28" s="1">
        <f t="shared" si="5"/>
        <v>-0.059101965088744574</v>
      </c>
      <c r="E28" s="1">
        <f t="shared" si="6"/>
        <v>-0.9076311037831407</v>
      </c>
      <c r="G28" t="s">
        <v>8</v>
      </c>
      <c r="H28" s="3">
        <f>(101-H27)/50</f>
        <v>1.1</v>
      </c>
      <c r="I28" s="3">
        <f>(I27-1)/50</f>
        <v>1.02</v>
      </c>
    </row>
    <row r="29" spans="1:5" ht="12.75">
      <c r="A29" s="16">
        <f ca="1" t="shared" si="0"/>
        <v>-0.40009641327568224</v>
      </c>
      <c r="B29" s="16">
        <f ca="1" t="shared" si="1"/>
        <v>0.8093484039580905</v>
      </c>
      <c r="C29" s="16">
        <f ca="1" t="shared" si="2"/>
        <v>0.4435660542313742</v>
      </c>
      <c r="D29" s="1">
        <f t="shared" si="5"/>
        <v>-0.6440577431029381</v>
      </c>
      <c r="E29" s="1">
        <f t="shared" si="6"/>
        <v>0.5831297163000897</v>
      </c>
    </row>
    <row r="30" spans="1:5" ht="12.75">
      <c r="A30" s="16">
        <f ca="1" t="shared" si="0"/>
        <v>-0.8178158352967602</v>
      </c>
      <c r="B30" s="16">
        <f ca="1" t="shared" si="1"/>
        <v>0.7270789682074918</v>
      </c>
      <c r="C30" s="16">
        <f ca="1" t="shared" si="2"/>
        <v>0.4369163262624651</v>
      </c>
      <c r="D30" s="1">
        <f t="shared" si="5"/>
        <v>-1.058119814741116</v>
      </c>
      <c r="E30" s="1">
        <f t="shared" si="6"/>
        <v>0.5042516418136347</v>
      </c>
    </row>
    <row r="31" spans="1:5" ht="12.75">
      <c r="A31" s="16">
        <f ca="1" t="shared" si="0"/>
        <v>-0.05610247221892284</v>
      </c>
      <c r="B31" s="16">
        <f ca="1" t="shared" si="1"/>
        <v>0.06626895577460767</v>
      </c>
      <c r="C31" s="16">
        <f ca="1" t="shared" si="2"/>
        <v>0.43140999794530854</v>
      </c>
      <c r="D31" s="1">
        <f t="shared" si="5"/>
        <v>-0.29337797108884256</v>
      </c>
      <c r="E31" s="1">
        <f t="shared" si="6"/>
        <v>-0.1537501431774997</v>
      </c>
    </row>
    <row r="32" spans="1:5" ht="12.75">
      <c r="A32" s="16">
        <f ca="1" t="shared" si="0"/>
        <v>-0.8979770115548226</v>
      </c>
      <c r="B32" s="16">
        <f ca="1" t="shared" si="1"/>
        <v>0.22404154380634478</v>
      </c>
      <c r="C32" s="16">
        <f ca="1" t="shared" si="2"/>
        <v>0.4184673695417498</v>
      </c>
      <c r="D32" s="1">
        <f t="shared" si="5"/>
        <v>-1.1281340648027849</v>
      </c>
      <c r="E32" s="1">
        <f t="shared" si="6"/>
        <v>0.010623185340052382</v>
      </c>
    </row>
    <row r="33" spans="1:5" ht="12.75">
      <c r="A33" s="16">
        <f ca="1" t="shared" si="0"/>
        <v>-0.11478543967910304</v>
      </c>
      <c r="B33" s="16">
        <f ca="1" t="shared" si="1"/>
        <v>-0.8654894185414941</v>
      </c>
      <c r="C33" s="16">
        <f ca="1" t="shared" si="2"/>
        <v>0.40972041698332595</v>
      </c>
      <c r="D33" s="1">
        <f t="shared" si="5"/>
        <v>-0.3401316690199323</v>
      </c>
      <c r="E33" s="1">
        <f t="shared" si="6"/>
        <v>-1.0744468312029902</v>
      </c>
    </row>
    <row r="34" spans="1:5" ht="12.75">
      <c r="A34" s="16">
        <f aca="true" ca="1" t="shared" si="7" ref="A34:A65">(INDEX(dataAXO,ROW(A33),COLUMN(A33))-MIN(OFFSET(dataAXO,,G$1,,1)))/(MAX(OFFSET(dataAXO,,G$1,,1))-MIN(OFFSET(dataAXO,,G$1,,1)))*2-1</f>
        <v>-0.22116270224365142</v>
      </c>
      <c r="B34" s="16">
        <f aca="true" ca="1" t="shared" si="8" ref="B34:B65">(INDEX(dataAXO,ROW(B33),COLUMN(B33))-MIN(OFFSET(dataAXO,,H$1,,1)))/(MAX(OFFSET(dataAXO,,H$1,,1))-MIN(OFFSET(dataAXO,,H$1,,1)))*2-1</f>
        <v>-0.22645880537602825</v>
      </c>
      <c r="C34" s="16">
        <f aca="true" ca="1" t="shared" si="9" ref="C34:C65">(INDEX(dataAXO,ROW(C33),COLUMN(C33))-MIN(OFFSET(dataAXO,,I$1,,1)))/(MAX(OFFSET(dataAXO,,I$1,,1))-MIN(OFFSET(dataAXO,,I$1,,1)))*2-1</f>
        <v>0.35985762872693505</v>
      </c>
      <c r="D34" s="1">
        <f t="shared" si="5"/>
        <v>-0.41908439804346576</v>
      </c>
      <c r="E34" s="1">
        <f t="shared" si="6"/>
        <v>-0.4099861960267651</v>
      </c>
    </row>
    <row r="35" spans="1:5" ht="12.75">
      <c r="A35" s="16">
        <f ca="1" t="shared" si="7"/>
        <v>0.46658275038930674</v>
      </c>
      <c r="B35" s="16">
        <f ca="1" t="shared" si="8"/>
        <v>-0.3261412397671817</v>
      </c>
      <c r="C35" s="16">
        <f ca="1" t="shared" si="9"/>
        <v>0.3584031674252117</v>
      </c>
      <c r="D35" s="1">
        <f t="shared" si="5"/>
        <v>0.2694610083054403</v>
      </c>
      <c r="E35" s="1">
        <f t="shared" si="6"/>
        <v>-0.5089268551540397</v>
      </c>
    </row>
    <row r="36" spans="1:5" ht="12.75">
      <c r="A36" s="16">
        <f ca="1" t="shared" si="7"/>
        <v>0.28127851641899304</v>
      </c>
      <c r="B36" s="16">
        <f ca="1" t="shared" si="8"/>
        <v>-1</v>
      </c>
      <c r="C36" s="16">
        <f ca="1" t="shared" si="9"/>
        <v>0.34508210221821867</v>
      </c>
      <c r="D36" s="1">
        <f t="shared" si="5"/>
        <v>0.09148336019897277</v>
      </c>
      <c r="E36" s="1">
        <f t="shared" si="6"/>
        <v>-1.1759918721312914</v>
      </c>
    </row>
    <row r="37" spans="1:5" ht="12.75">
      <c r="A37" s="16">
        <f ca="1" t="shared" si="7"/>
        <v>0.8870080113664276</v>
      </c>
      <c r="B37" s="16">
        <f ca="1" t="shared" si="8"/>
        <v>-0.8899941544394279</v>
      </c>
      <c r="C37" s="16">
        <f ca="1" t="shared" si="9"/>
        <v>0.3275805470762776</v>
      </c>
      <c r="D37" s="1">
        <f t="shared" si="5"/>
        <v>0.7068387104744749</v>
      </c>
      <c r="E37" s="1">
        <f t="shared" si="6"/>
        <v>-1.0570602334483294</v>
      </c>
    </row>
    <row r="38" spans="1:5" ht="12.75">
      <c r="A38" s="16">
        <f ca="1" t="shared" si="7"/>
        <v>0.18629101757282807</v>
      </c>
      <c r="B38" s="16">
        <f ca="1" t="shared" si="8"/>
        <v>0.679022457413784</v>
      </c>
      <c r="C38" s="16">
        <f ca="1" t="shared" si="9"/>
        <v>0.3244436555400969</v>
      </c>
      <c r="D38" s="1">
        <f t="shared" si="5"/>
        <v>0.00784700702577476</v>
      </c>
      <c r="E38" s="1">
        <f t="shared" si="6"/>
        <v>0.5135561930883346</v>
      </c>
    </row>
    <row r="39" spans="1:5" ht="12.75">
      <c r="A39" s="16">
        <f ca="1" t="shared" si="7"/>
        <v>0.7014693624989288</v>
      </c>
      <c r="B39" s="16">
        <f ca="1" t="shared" si="8"/>
        <v>0.5455509323025667</v>
      </c>
      <c r="C39" s="16">
        <f ca="1" t="shared" si="9"/>
        <v>0.3241258873968944</v>
      </c>
      <c r="D39" s="1">
        <f t="shared" si="5"/>
        <v>0.5232001244306368</v>
      </c>
      <c r="E39" s="1">
        <f t="shared" si="6"/>
        <v>0.3802467297301505</v>
      </c>
    </row>
    <row r="40" spans="1:5" ht="12.75">
      <c r="A40" s="16">
        <f ca="1" t="shared" si="7"/>
        <v>-0.9498407667011246</v>
      </c>
      <c r="B40" s="16">
        <f ca="1" t="shared" si="8"/>
        <v>0.24971427977230354</v>
      </c>
      <c r="C40" s="16">
        <f ca="1" t="shared" si="9"/>
        <v>0.31367461705077315</v>
      </c>
      <c r="D40" s="1">
        <f t="shared" si="5"/>
        <v>-1.12236180607905</v>
      </c>
      <c r="E40" s="1">
        <f t="shared" si="6"/>
        <v>0.08974022507640922</v>
      </c>
    </row>
    <row r="41" spans="1:5" ht="12.75">
      <c r="A41" s="16">
        <f ca="1" t="shared" si="7"/>
        <v>0.485859267417752</v>
      </c>
      <c r="B41" s="16">
        <f ca="1" t="shared" si="8"/>
        <v>0.15884879470895452</v>
      </c>
      <c r="C41" s="16">
        <f ca="1" t="shared" si="9"/>
        <v>0.30618480353051414</v>
      </c>
      <c r="D41" s="1">
        <f t="shared" si="5"/>
        <v>0.31745762547596923</v>
      </c>
      <c r="E41" s="1">
        <f t="shared" si="6"/>
        <v>0.002694544908392299</v>
      </c>
    </row>
    <row r="42" spans="1:5" ht="12.75">
      <c r="A42" s="16">
        <f ca="1" t="shared" si="7"/>
        <v>0.5400204114756526</v>
      </c>
      <c r="B42" s="16">
        <f ca="1" t="shared" si="8"/>
        <v>-0.6740171724002209</v>
      </c>
      <c r="C42" s="16">
        <f ca="1" t="shared" si="9"/>
        <v>0.28558117845669395</v>
      </c>
      <c r="D42" s="1">
        <f t="shared" si="5"/>
        <v>0.3829507633244709</v>
      </c>
      <c r="E42" s="1">
        <f t="shared" si="6"/>
        <v>-0.8196635734131348</v>
      </c>
    </row>
    <row r="43" spans="1:5" ht="12.75">
      <c r="A43" s="16">
        <f ca="1" t="shared" si="7"/>
        <v>-0.8843128463857617</v>
      </c>
      <c r="B43" s="16">
        <f ca="1" t="shared" si="8"/>
        <v>0.5214790003262717</v>
      </c>
      <c r="C43" s="16">
        <f ca="1" t="shared" si="9"/>
        <v>0.23464982890678798</v>
      </c>
      <c r="D43" s="1">
        <f t="shared" si="5"/>
        <v>-1.0133702522844952</v>
      </c>
      <c r="E43" s="1">
        <f t="shared" si="6"/>
        <v>0.40180758758380986</v>
      </c>
    </row>
    <row r="44" spans="1:5" ht="12.75">
      <c r="A44" s="16">
        <f ca="1" t="shared" si="7"/>
        <v>0.6487553040389133</v>
      </c>
      <c r="B44" s="16">
        <f ca="1" t="shared" si="8"/>
        <v>0.864313830609718</v>
      </c>
      <c r="C44" s="16">
        <f ca="1" t="shared" si="9"/>
        <v>0.21645294356002642</v>
      </c>
      <c r="D44" s="1">
        <f t="shared" si="5"/>
        <v>0.5297061850808988</v>
      </c>
      <c r="E44" s="1">
        <f t="shared" si="6"/>
        <v>0.7539228293941045</v>
      </c>
    </row>
    <row r="45" spans="1:5" ht="12.75">
      <c r="A45" s="16">
        <f ca="1" t="shared" si="7"/>
        <v>-0.5761530500184201</v>
      </c>
      <c r="B45" s="16">
        <f ca="1" t="shared" si="8"/>
        <v>-0.4979690056422136</v>
      </c>
      <c r="C45" s="16">
        <f ca="1" t="shared" si="9"/>
        <v>0.1785536739063931</v>
      </c>
      <c r="D45" s="1">
        <f t="shared" si="5"/>
        <v>-0.6743575706669364</v>
      </c>
      <c r="E45" s="1">
        <f t="shared" si="6"/>
        <v>-0.589031379334474</v>
      </c>
    </row>
    <row r="46" spans="1:5" ht="12.75">
      <c r="A46" s="16">
        <f ca="1" t="shared" si="7"/>
        <v>-0.8858284736785369</v>
      </c>
      <c r="B46" s="16">
        <f ca="1" t="shared" si="8"/>
        <v>0.5765511970211239</v>
      </c>
      <c r="C46" s="16">
        <f ca="1" t="shared" si="9"/>
        <v>0.17755464365963558</v>
      </c>
      <c r="D46" s="1">
        <f t="shared" si="5"/>
        <v>-0.9834835276913365</v>
      </c>
      <c r="E46" s="1">
        <f t="shared" si="6"/>
        <v>0.4859983287547097</v>
      </c>
    </row>
    <row r="47" spans="1:5" ht="12.75">
      <c r="A47" s="16">
        <f ca="1" t="shared" si="7"/>
        <v>0.19602009980703805</v>
      </c>
      <c r="B47" s="16">
        <f ca="1" t="shared" si="8"/>
        <v>0.7761005999554618</v>
      </c>
      <c r="C47" s="16">
        <f ca="1" t="shared" si="9"/>
        <v>0.17168120063983872</v>
      </c>
      <c r="D47" s="1">
        <f t="shared" si="5"/>
        <v>0.10159543945512675</v>
      </c>
      <c r="E47" s="1">
        <f t="shared" si="6"/>
        <v>0.688543187629144</v>
      </c>
    </row>
    <row r="48" spans="1:5" ht="12.75">
      <c r="A48" s="16">
        <f ca="1" t="shared" si="7"/>
        <v>0.5434446509094237</v>
      </c>
      <c r="B48" s="16">
        <f ca="1" t="shared" si="8"/>
        <v>0.19812839341074784</v>
      </c>
      <c r="C48" s="16">
        <f ca="1" t="shared" si="9"/>
        <v>0.12173901917806651</v>
      </c>
      <c r="D48" s="1">
        <f t="shared" si="5"/>
        <v>0.47648819036148715</v>
      </c>
      <c r="E48" s="1">
        <f t="shared" si="6"/>
        <v>0.13604149362993392</v>
      </c>
    </row>
    <row r="49" spans="1:5" ht="12.75">
      <c r="A49" s="16">
        <f ca="1" t="shared" si="7"/>
        <v>-0.8645984176088906</v>
      </c>
      <c r="B49" s="16">
        <f ca="1" t="shared" si="8"/>
        <v>0.555822198861065</v>
      </c>
      <c r="C49" s="16">
        <f ca="1" t="shared" si="9"/>
        <v>0.11355922798175122</v>
      </c>
      <c r="D49" s="1">
        <f t="shared" si="5"/>
        <v>-0.9270559929988538</v>
      </c>
      <c r="E49" s="1">
        <f t="shared" si="6"/>
        <v>0.49790699259037186</v>
      </c>
    </row>
    <row r="50" spans="1:5" ht="12.75">
      <c r="A50" s="16">
        <f ca="1" t="shared" si="7"/>
        <v>0.5605878933639599</v>
      </c>
      <c r="B50" s="16">
        <f ca="1" t="shared" si="8"/>
        <v>0.6637259378407536</v>
      </c>
      <c r="C50" s="16">
        <f ca="1" t="shared" si="9"/>
        <v>0.09877052836310796</v>
      </c>
      <c r="D50" s="1">
        <f t="shared" si="5"/>
        <v>0.5062641027642505</v>
      </c>
      <c r="E50" s="1">
        <f t="shared" si="6"/>
        <v>0.6133529683755685</v>
      </c>
    </row>
    <row r="51" spans="1:5" ht="12.75">
      <c r="A51" s="16">
        <f ca="1" t="shared" si="7"/>
        <v>0.9665707618406603</v>
      </c>
      <c r="B51" s="16">
        <f ca="1" t="shared" si="8"/>
        <v>-0.8865038717188933</v>
      </c>
      <c r="C51" s="16">
        <f ca="1" t="shared" si="9"/>
        <v>0.04625477277248469</v>
      </c>
      <c r="D51" s="1">
        <f t="shared" si="5"/>
        <v>0.9411306368157937</v>
      </c>
      <c r="E51" s="1">
        <f t="shared" si="6"/>
        <v>-0.9100938058328605</v>
      </c>
    </row>
    <row r="52" spans="1:5" ht="12.75">
      <c r="A52" s="16">
        <f ca="1" t="shared" si="7"/>
        <v>-0.4500327920147268</v>
      </c>
      <c r="B52" s="16">
        <f ca="1" t="shared" si="8"/>
        <v>0.5720591306782152</v>
      </c>
      <c r="C52" s="16">
        <f ca="1" t="shared" si="9"/>
        <v>0.03481128992238647</v>
      </c>
      <c r="D52" s="1">
        <f t="shared" si="5"/>
        <v>-0.46917900147203934</v>
      </c>
      <c r="E52" s="1">
        <f t="shared" si="6"/>
        <v>0.5543053728177981</v>
      </c>
    </row>
    <row r="53" spans="1:5" ht="12.75">
      <c r="A53" s="16">
        <f ca="1" t="shared" si="7"/>
        <v>-0.1749218069675128</v>
      </c>
      <c r="B53" s="16">
        <f ca="1" t="shared" si="8"/>
        <v>0.9602071128775667</v>
      </c>
      <c r="C53" s="16">
        <f ca="1" t="shared" si="9"/>
        <v>-0.026296283839489565</v>
      </c>
      <c r="D53" s="1">
        <f t="shared" si="5"/>
        <v>-0.16045885085579353</v>
      </c>
      <c r="E53" s="1">
        <f t="shared" si="6"/>
        <v>0.9736182176357063</v>
      </c>
    </row>
    <row r="54" spans="1:5" ht="12.75">
      <c r="A54" s="16">
        <f ca="1" t="shared" si="7"/>
        <v>0.5149530354825611</v>
      </c>
      <c r="B54" s="16">
        <f ca="1" t="shared" si="8"/>
        <v>-0.643666301528893</v>
      </c>
      <c r="C54" s="16">
        <f ca="1" t="shared" si="9"/>
        <v>-0.053851738865284715</v>
      </c>
      <c r="D54" s="1">
        <f t="shared" si="5"/>
        <v>0.5445714918584676</v>
      </c>
      <c r="E54" s="1">
        <f t="shared" si="6"/>
        <v>-0.6162019147075979</v>
      </c>
    </row>
    <row r="55" spans="1:5" ht="12.75">
      <c r="A55" s="16">
        <f ca="1" t="shared" si="7"/>
        <v>-0.22067507760173322</v>
      </c>
      <c r="B55" s="16">
        <f ca="1" t="shared" si="8"/>
        <v>-0.9093585611448639</v>
      </c>
      <c r="C55" s="16">
        <f ca="1" t="shared" si="9"/>
        <v>-0.057018107911549376</v>
      </c>
      <c r="D55" s="1">
        <f t="shared" si="5"/>
        <v>-0.18931511825038105</v>
      </c>
      <c r="E55" s="1">
        <f t="shared" si="6"/>
        <v>-0.8802793261099737</v>
      </c>
    </row>
    <row r="56" spans="1:5" ht="12.75">
      <c r="A56" s="16">
        <f ca="1" t="shared" si="7"/>
        <v>0.758464718284007</v>
      </c>
      <c r="B56" s="16">
        <f ca="1" t="shared" si="8"/>
        <v>-0.8247948460207756</v>
      </c>
      <c r="C56" s="16">
        <f ca="1" t="shared" si="9"/>
        <v>-0.07278482504396888</v>
      </c>
      <c r="D56" s="1">
        <f t="shared" si="5"/>
        <v>0.7984963720581899</v>
      </c>
      <c r="E56" s="1">
        <f t="shared" si="6"/>
        <v>-0.7876745852483514</v>
      </c>
    </row>
    <row r="57" spans="1:5" ht="12.75">
      <c r="A57" s="16">
        <f ca="1" t="shared" si="7"/>
        <v>0.35136072052614</v>
      </c>
      <c r="B57" s="16">
        <f ca="1" t="shared" si="8"/>
        <v>1</v>
      </c>
      <c r="C57" s="16">
        <f ca="1" t="shared" si="9"/>
        <v>-0.09972617501044789</v>
      </c>
      <c r="D57" s="1">
        <f t="shared" si="5"/>
        <v>0.40621011678188634</v>
      </c>
      <c r="E57" s="1">
        <f t="shared" si="6"/>
        <v>1.0508603492553283</v>
      </c>
    </row>
    <row r="58" spans="1:5" ht="12.75">
      <c r="A58" s="16">
        <f ca="1" t="shared" si="7"/>
        <v>-0.2199571854495067</v>
      </c>
      <c r="B58" s="16">
        <f ca="1" t="shared" si="8"/>
        <v>0.9771576210592037</v>
      </c>
      <c r="C58" s="16">
        <f ca="1" t="shared" si="9"/>
        <v>-0.10479227775387634</v>
      </c>
      <c r="D58" s="1">
        <f t="shared" si="5"/>
        <v>-0.16232143268487473</v>
      </c>
      <c r="E58" s="1">
        <f t="shared" si="6"/>
        <v>1.0306016827136806</v>
      </c>
    </row>
    <row r="59" spans="1:5" ht="12.75">
      <c r="A59" s="16">
        <f ca="1" t="shared" si="7"/>
        <v>-1</v>
      </c>
      <c r="B59" s="16">
        <f ca="1" t="shared" si="8"/>
        <v>-0.6378421463897458</v>
      </c>
      <c r="C59" s="16">
        <f ca="1" t="shared" si="9"/>
        <v>-0.10605429184792992</v>
      </c>
      <c r="D59" s="1">
        <f t="shared" si="5"/>
        <v>-0.9416701394836385</v>
      </c>
      <c r="E59" s="1">
        <f t="shared" si="6"/>
        <v>-0.5837544575473015</v>
      </c>
    </row>
    <row r="60" spans="1:5" ht="12.75">
      <c r="A60" s="16">
        <f ca="1" t="shared" si="7"/>
        <v>-0.9928767411694985</v>
      </c>
      <c r="B60" s="16">
        <f ca="1" t="shared" si="8"/>
        <v>-0.44685598978584784</v>
      </c>
      <c r="C60" s="16">
        <f ca="1" t="shared" si="9"/>
        <v>-0.11057406686277671</v>
      </c>
      <c r="D60" s="1">
        <f t="shared" si="5"/>
        <v>-0.9320610043949713</v>
      </c>
      <c r="E60" s="1">
        <f t="shared" si="6"/>
        <v>-0.3904632156858317</v>
      </c>
    </row>
    <row r="61" spans="1:5" ht="12.75">
      <c r="A61" s="16">
        <f ca="1" t="shared" si="7"/>
        <v>-0.6713918738373891</v>
      </c>
      <c r="B61" s="16">
        <f ca="1" t="shared" si="8"/>
        <v>-0.3123697642016079</v>
      </c>
      <c r="C61" s="16">
        <f ca="1" t="shared" si="9"/>
        <v>-0.11740352991492553</v>
      </c>
      <c r="D61" s="1">
        <f t="shared" si="5"/>
        <v>-0.6068199323841801</v>
      </c>
      <c r="E61" s="1">
        <f t="shared" si="6"/>
        <v>-0.25249396394499585</v>
      </c>
    </row>
    <row r="62" spans="1:5" ht="12.75">
      <c r="A62" s="16">
        <f ca="1" t="shared" si="7"/>
        <v>-0.6180356895509909</v>
      </c>
      <c r="B62" s="16">
        <f ca="1" t="shared" si="8"/>
        <v>-0.6993302188579729</v>
      </c>
      <c r="C62" s="16">
        <f ca="1" t="shared" si="9"/>
        <v>-0.13908241539296995</v>
      </c>
      <c r="D62" s="1">
        <f t="shared" si="5"/>
        <v>-0.5415403610848574</v>
      </c>
      <c r="E62" s="1">
        <f t="shared" si="6"/>
        <v>-0.6283981870075582</v>
      </c>
    </row>
    <row r="63" spans="1:5" ht="12.75">
      <c r="A63" s="16">
        <f ca="1" t="shared" si="7"/>
        <v>0.8806187005719526</v>
      </c>
      <c r="B63" s="16">
        <f ca="1" t="shared" si="8"/>
        <v>0.697177058506737</v>
      </c>
      <c r="C63" s="16">
        <f ca="1" t="shared" si="9"/>
        <v>-0.14587992740015254</v>
      </c>
      <c r="D63" s="1">
        <f t="shared" si="5"/>
        <v>0.9608526606420364</v>
      </c>
      <c r="E63" s="1">
        <f t="shared" si="6"/>
        <v>0.7715758214808147</v>
      </c>
    </row>
    <row r="64" spans="1:5" ht="12.75">
      <c r="A64" s="16">
        <f ca="1" t="shared" si="7"/>
        <v>-0.22139332943826973</v>
      </c>
      <c r="B64" s="16">
        <f ca="1" t="shared" si="8"/>
        <v>0.4341482779706993</v>
      </c>
      <c r="C64" s="16">
        <f ca="1" t="shared" si="9"/>
        <v>-0.15970773837397312</v>
      </c>
      <c r="D64" s="1">
        <f t="shared" si="5"/>
        <v>-0.1335540733325845</v>
      </c>
      <c r="E64" s="1">
        <f t="shared" si="6"/>
        <v>0.5155992245414256</v>
      </c>
    </row>
    <row r="65" spans="1:5" ht="12.75">
      <c r="A65" s="16">
        <f ca="1" t="shared" si="7"/>
        <v>-0.06351698398230765</v>
      </c>
      <c r="B65" s="16">
        <f ca="1" t="shared" si="8"/>
        <v>-0.538367647302409</v>
      </c>
      <c r="C65" s="16">
        <f ca="1" t="shared" si="9"/>
        <v>-0.18022770471954452</v>
      </c>
      <c r="D65" s="1">
        <f t="shared" si="5"/>
        <v>0.035608253613441845</v>
      </c>
      <c r="E65" s="1">
        <f t="shared" si="6"/>
        <v>-0.44645151789544135</v>
      </c>
    </row>
    <row r="66" spans="1:5" ht="12.75">
      <c r="A66" s="16">
        <f aca="true" ca="1" t="shared" si="10" ref="A66:A101">(INDEX(dataAXO,ROW(A65),COLUMN(A65))-MIN(OFFSET(dataAXO,,G$1,,1)))/(MAX(OFFSET(dataAXO,,G$1,,1))-MIN(OFFSET(dataAXO,,G$1,,1)))*2-1</f>
        <v>-0.0012742752049050843</v>
      </c>
      <c r="B66" s="16">
        <f aca="true" ca="1" t="shared" si="11" ref="B66:B101">(INDEX(dataAXO,ROW(B65),COLUMN(B65))-MIN(OFFSET(dataAXO,,H$1,,1)))/(MAX(OFFSET(dataAXO,,H$1,,1))-MIN(OFFSET(dataAXO,,H$1,,1)))*2-1</f>
        <v>0.5134675854185737</v>
      </c>
      <c r="C66" s="16">
        <f aca="true" ca="1" t="shared" si="12" ref="C66:C101">(INDEX(dataAXO,ROW(C65),COLUMN(C65))-MIN(OFFSET(dataAXO,,I$1,,1)))/(MAX(OFFSET(dataAXO,,I$1,,1))-MIN(OFFSET(dataAXO,,I$1,,1)))*2-1</f>
        <v>-0.18248492562158458</v>
      </c>
      <c r="D66" s="1">
        <f t="shared" si="5"/>
        <v>0.09909243388696644</v>
      </c>
      <c r="E66" s="1">
        <f t="shared" si="6"/>
        <v>0.6065348974855819</v>
      </c>
    </row>
    <row r="67" spans="1:5" ht="12.75">
      <c r="A67" s="16">
        <f ca="1" t="shared" si="10"/>
        <v>0.7586534465438404</v>
      </c>
      <c r="B67" s="16">
        <f ca="1" t="shared" si="11"/>
        <v>0.12363846614910678</v>
      </c>
      <c r="C67" s="16">
        <f ca="1" t="shared" si="12"/>
        <v>-0.2750537871517883</v>
      </c>
      <c r="D67" s="1">
        <f aca="true" t="shared" si="13" ref="D67:D100">(A67-C67*$H$28/2)</f>
        <v>0.9099330294773239</v>
      </c>
      <c r="E67" s="1">
        <f aca="true" t="shared" si="14" ref="E67:E100">(B67-C67*$I$28/2)</f>
        <v>0.2639158975965188</v>
      </c>
    </row>
    <row r="68" spans="1:5" ht="12.75">
      <c r="A68" s="16">
        <f ca="1" t="shared" si="10"/>
        <v>-0.3834169571910657</v>
      </c>
      <c r="B68" s="16">
        <f ca="1" t="shared" si="11"/>
        <v>-0.0863924324869858</v>
      </c>
      <c r="C68" s="16">
        <f ca="1" t="shared" si="12"/>
        <v>-0.28372000237571693</v>
      </c>
      <c r="D68" s="1">
        <f t="shared" si="13"/>
        <v>-0.2273709558844214</v>
      </c>
      <c r="E68" s="1">
        <f t="shared" si="14"/>
        <v>0.058304768724629835</v>
      </c>
    </row>
    <row r="69" spans="1:5" ht="12.75">
      <c r="A69" s="16">
        <f ca="1" t="shared" si="10"/>
        <v>-0.04993254318144258</v>
      </c>
      <c r="B69" s="16">
        <f ca="1" t="shared" si="11"/>
        <v>-0.958230105630058</v>
      </c>
      <c r="C69" s="16">
        <f ca="1" t="shared" si="12"/>
        <v>-0.2951500741125235</v>
      </c>
      <c r="D69" s="1">
        <f t="shared" si="13"/>
        <v>0.11239999758044533</v>
      </c>
      <c r="E69" s="1">
        <f t="shared" si="14"/>
        <v>-0.8077035678326709</v>
      </c>
    </row>
    <row r="70" spans="1:5" ht="12.75">
      <c r="A70" s="16">
        <f ca="1" t="shared" si="10"/>
        <v>0.6666980442602548</v>
      </c>
      <c r="B70" s="16">
        <f ca="1" t="shared" si="11"/>
        <v>0.736040311024232</v>
      </c>
      <c r="C70" s="16">
        <f ca="1" t="shared" si="12"/>
        <v>-0.3019694229180383</v>
      </c>
      <c r="D70" s="1">
        <f t="shared" si="13"/>
        <v>0.8327812268651759</v>
      </c>
      <c r="E70" s="1">
        <f t="shared" si="14"/>
        <v>0.8900447167124315</v>
      </c>
    </row>
    <row r="71" spans="1:5" ht="12.75">
      <c r="A71" s="16">
        <f ca="1" t="shared" si="10"/>
        <v>-0.5885194409073994</v>
      </c>
      <c r="B71" s="16">
        <f ca="1" t="shared" si="11"/>
        <v>-0.19520369521206105</v>
      </c>
      <c r="C71" s="16">
        <f ca="1" t="shared" si="12"/>
        <v>-0.32018517956441295</v>
      </c>
      <c r="D71" s="1">
        <f t="shared" si="13"/>
        <v>-0.41241759214697227</v>
      </c>
      <c r="E71" s="1">
        <f t="shared" si="14"/>
        <v>-0.03190925363421043</v>
      </c>
    </row>
    <row r="72" spans="1:5" ht="12.75">
      <c r="A72" s="16">
        <f ca="1" t="shared" si="10"/>
        <v>0.26018745263193255</v>
      </c>
      <c r="B72" s="16">
        <f ca="1" t="shared" si="11"/>
        <v>-0.36107504818777236</v>
      </c>
      <c r="C72" s="16">
        <f ca="1" t="shared" si="12"/>
        <v>-0.3516825378271137</v>
      </c>
      <c r="D72" s="1">
        <f t="shared" si="13"/>
        <v>0.4536128484368451</v>
      </c>
      <c r="E72" s="1">
        <f t="shared" si="14"/>
        <v>-0.1817169538959444</v>
      </c>
    </row>
    <row r="73" spans="1:5" ht="12.75">
      <c r="A73" s="16">
        <f ca="1" t="shared" si="10"/>
        <v>-0.2645193053275926</v>
      </c>
      <c r="B73" s="16">
        <f ca="1" t="shared" si="11"/>
        <v>0.47192414331540444</v>
      </c>
      <c r="C73" s="16">
        <f ca="1" t="shared" si="12"/>
        <v>-0.396451188220426</v>
      </c>
      <c r="D73" s="1">
        <f t="shared" si="13"/>
        <v>-0.046471151806358274</v>
      </c>
      <c r="E73" s="1">
        <f t="shared" si="14"/>
        <v>0.6741142493078217</v>
      </c>
    </row>
    <row r="74" spans="1:5" ht="12.75">
      <c r="A74" s="16">
        <f ca="1" t="shared" si="10"/>
        <v>-0.6908570123615575</v>
      </c>
      <c r="B74" s="16">
        <f ca="1" t="shared" si="11"/>
        <v>-0.6808195386746163</v>
      </c>
      <c r="C74" s="16">
        <f ca="1" t="shared" si="12"/>
        <v>-0.43582617987827466</v>
      </c>
      <c r="D74" s="1">
        <f t="shared" si="13"/>
        <v>-0.45115261342850643</v>
      </c>
      <c r="E74" s="1">
        <f t="shared" si="14"/>
        <v>-0.45854818693669624</v>
      </c>
    </row>
    <row r="75" spans="1:5" ht="12.75">
      <c r="A75" s="16">
        <f ca="1" t="shared" si="10"/>
        <v>-0.60956665265797</v>
      </c>
      <c r="B75" s="16">
        <f ca="1" t="shared" si="11"/>
        <v>0.8413544309182999</v>
      </c>
      <c r="C75" s="16">
        <f ca="1" t="shared" si="12"/>
        <v>-0.45779368178112245</v>
      </c>
      <c r="D75" s="1">
        <f t="shared" si="13"/>
        <v>-0.3577801276783527</v>
      </c>
      <c r="E75" s="1">
        <f t="shared" si="14"/>
        <v>1.0748292086266724</v>
      </c>
    </row>
    <row r="76" spans="1:5" ht="12.75">
      <c r="A76" s="16">
        <f ca="1" t="shared" si="10"/>
        <v>1</v>
      </c>
      <c r="B76" s="16">
        <f ca="1" t="shared" si="11"/>
        <v>0.856703452514928</v>
      </c>
      <c r="C76" s="16">
        <f ca="1" t="shared" si="12"/>
        <v>-0.4826715583083513</v>
      </c>
      <c r="D76" s="1">
        <f t="shared" si="13"/>
        <v>1.2654693570695932</v>
      </c>
      <c r="E76" s="1">
        <f t="shared" si="14"/>
        <v>1.1028659472521871</v>
      </c>
    </row>
    <row r="77" spans="1:5" ht="12.75">
      <c r="A77" s="16">
        <f ca="1" t="shared" si="10"/>
        <v>-0.6611451541110409</v>
      </c>
      <c r="B77" s="16">
        <f ca="1" t="shared" si="11"/>
        <v>-0.2924003611635374</v>
      </c>
      <c r="C77" s="16">
        <f ca="1" t="shared" si="12"/>
        <v>-0.5014327289248538</v>
      </c>
      <c r="D77" s="1">
        <f t="shared" si="13"/>
        <v>-0.3853571532023713</v>
      </c>
      <c r="E77" s="1">
        <f t="shared" si="14"/>
        <v>-0.03666966941186195</v>
      </c>
    </row>
    <row r="78" spans="1:5" ht="12.75">
      <c r="A78" s="16">
        <f ca="1" t="shared" si="10"/>
        <v>-0.3893926838922144</v>
      </c>
      <c r="B78" s="16">
        <f ca="1" t="shared" si="11"/>
        <v>0.45338060226804844</v>
      </c>
      <c r="C78" s="16">
        <f ca="1" t="shared" si="12"/>
        <v>-0.538316408881214</v>
      </c>
      <c r="D78" s="1">
        <f t="shared" si="13"/>
        <v>-0.09331865900754666</v>
      </c>
      <c r="E78" s="1">
        <f t="shared" si="14"/>
        <v>0.7279219707974676</v>
      </c>
    </row>
    <row r="79" spans="1:5" ht="12.75">
      <c r="A79" s="16">
        <f ca="1" t="shared" si="10"/>
        <v>-0.9800013797062355</v>
      </c>
      <c r="B79" s="16">
        <f ca="1" t="shared" si="11"/>
        <v>0.7133030016228183</v>
      </c>
      <c r="C79" s="16">
        <f ca="1" t="shared" si="12"/>
        <v>-0.5541413780626383</v>
      </c>
      <c r="D79" s="1">
        <f t="shared" si="13"/>
        <v>-0.6752236217717844</v>
      </c>
      <c r="E79" s="1">
        <f t="shared" si="14"/>
        <v>0.9959151044347638</v>
      </c>
    </row>
    <row r="80" spans="1:5" ht="12.75">
      <c r="A80" s="16">
        <f ca="1" t="shared" si="10"/>
        <v>-0.10866266179038842</v>
      </c>
      <c r="B80" s="16">
        <f ca="1" t="shared" si="11"/>
        <v>0.7916864176899436</v>
      </c>
      <c r="C80" s="16">
        <f ca="1" t="shared" si="12"/>
        <v>-0.5554385701957326</v>
      </c>
      <c r="D80" s="1">
        <f t="shared" si="13"/>
        <v>0.19682855181726455</v>
      </c>
      <c r="E80" s="1">
        <f t="shared" si="14"/>
        <v>1.0749600884897672</v>
      </c>
    </row>
    <row r="81" spans="1:5" ht="12.75">
      <c r="A81" s="16">
        <f ca="1" t="shared" si="10"/>
        <v>-0.14679238311099352</v>
      </c>
      <c r="B81" s="16">
        <f ca="1" t="shared" si="11"/>
        <v>-0.5790009316992315</v>
      </c>
      <c r="C81" s="16">
        <f ca="1" t="shared" si="12"/>
        <v>-0.5671444345952158</v>
      </c>
      <c r="D81" s="1">
        <f t="shared" si="13"/>
        <v>0.16513705591637518</v>
      </c>
      <c r="E81" s="1">
        <f t="shared" si="14"/>
        <v>-0.2897572700556714</v>
      </c>
    </row>
    <row r="82" spans="1:5" ht="12.75">
      <c r="A82" s="16">
        <f ca="1" t="shared" si="10"/>
        <v>0.08367677154072606</v>
      </c>
      <c r="B82" s="16">
        <f ca="1" t="shared" si="11"/>
        <v>-0.7987125286605591</v>
      </c>
      <c r="C82" s="16">
        <f ca="1" t="shared" si="12"/>
        <v>-0.5969566204845651</v>
      </c>
      <c r="D82" s="1">
        <f t="shared" si="13"/>
        <v>0.4120029128072369</v>
      </c>
      <c r="E82" s="1">
        <f t="shared" si="14"/>
        <v>-0.49426465221343086</v>
      </c>
    </row>
    <row r="83" spans="1:5" ht="12.75">
      <c r="A83" s="16">
        <f ca="1" t="shared" si="10"/>
        <v>0.5144894276541139</v>
      </c>
      <c r="B83" s="16">
        <f ca="1" t="shared" si="11"/>
        <v>0.07350483510410077</v>
      </c>
      <c r="C83" s="16">
        <f ca="1" t="shared" si="12"/>
        <v>-0.621434609021889</v>
      </c>
      <c r="D83" s="1">
        <f t="shared" si="13"/>
        <v>0.8562784626161528</v>
      </c>
      <c r="E83" s="1">
        <f t="shared" si="14"/>
        <v>0.3904364857052641</v>
      </c>
    </row>
    <row r="84" spans="1:5" ht="12.75">
      <c r="A84" s="16">
        <f ca="1" t="shared" si="10"/>
        <v>-0.5996419193825653</v>
      </c>
      <c r="B84" s="16">
        <f ca="1" t="shared" si="11"/>
        <v>0.4532781172369509</v>
      </c>
      <c r="C84" s="16">
        <f ca="1" t="shared" si="12"/>
        <v>-0.6730867001047227</v>
      </c>
      <c r="D84" s="1">
        <f t="shared" si="13"/>
        <v>-0.22944423432496774</v>
      </c>
      <c r="E84" s="1">
        <f t="shared" si="14"/>
        <v>0.7965523342903595</v>
      </c>
    </row>
    <row r="85" spans="1:5" ht="12.75">
      <c r="A85" s="16">
        <f ca="1" t="shared" si="10"/>
        <v>0.746113042351942</v>
      </c>
      <c r="B85" s="16">
        <f ca="1" t="shared" si="11"/>
        <v>0.21022808541412275</v>
      </c>
      <c r="C85" s="16">
        <f ca="1" t="shared" si="12"/>
        <v>-0.6856573438719016</v>
      </c>
      <c r="D85" s="1">
        <f t="shared" si="13"/>
        <v>1.1232245814814878</v>
      </c>
      <c r="E85" s="1">
        <f t="shared" si="14"/>
        <v>0.5599133307887926</v>
      </c>
    </row>
    <row r="86" spans="1:5" ht="12.75">
      <c r="A86" s="16">
        <f ca="1" t="shared" si="10"/>
        <v>-0.30699907462877774</v>
      </c>
      <c r="B86" s="16">
        <f ca="1" t="shared" si="11"/>
        <v>-0.3989329097469817</v>
      </c>
      <c r="C86" s="16">
        <f ca="1" t="shared" si="12"/>
        <v>-0.69999027474605</v>
      </c>
      <c r="D86" s="1">
        <f t="shared" si="13"/>
        <v>0.07799557648154981</v>
      </c>
      <c r="E86" s="1">
        <f t="shared" si="14"/>
        <v>-0.041937869626496205</v>
      </c>
    </row>
    <row r="87" spans="1:5" ht="12.75">
      <c r="A87" s="16">
        <f ca="1" t="shared" si="10"/>
        <v>0.628590107785918</v>
      </c>
      <c r="B87" s="16">
        <f ca="1" t="shared" si="11"/>
        <v>-0.797121615553322</v>
      </c>
      <c r="C87" s="16">
        <f ca="1" t="shared" si="12"/>
        <v>-0.7107477133801633</v>
      </c>
      <c r="D87" s="1">
        <f t="shared" si="13"/>
        <v>1.0195013501450079</v>
      </c>
      <c r="E87" s="1">
        <f t="shared" si="14"/>
        <v>-0.43464028172943864</v>
      </c>
    </row>
    <row r="88" spans="1:5" ht="12.75">
      <c r="A88" s="16">
        <f ca="1" t="shared" si="10"/>
        <v>0.9548145123992995</v>
      </c>
      <c r="B88" s="16">
        <f ca="1" t="shared" si="11"/>
        <v>-0.8647495086787078</v>
      </c>
      <c r="C88" s="16">
        <f ca="1" t="shared" si="12"/>
        <v>-0.7442475800679444</v>
      </c>
      <c r="D88" s="1">
        <f t="shared" si="13"/>
        <v>1.3641506814366688</v>
      </c>
      <c r="E88" s="1">
        <f t="shared" si="14"/>
        <v>-0.4851832428440561</v>
      </c>
    </row>
    <row r="89" spans="1:5" ht="12.75">
      <c r="A89" s="16">
        <f ca="1" t="shared" si="10"/>
        <v>-0.9784849226353197</v>
      </c>
      <c r="B89" s="16">
        <f ca="1" t="shared" si="11"/>
        <v>-0.7834068750074906</v>
      </c>
      <c r="C89" s="16">
        <f ca="1" t="shared" si="12"/>
        <v>-0.7594149788227826</v>
      </c>
      <c r="D89" s="1">
        <f t="shared" si="13"/>
        <v>-0.5608066842827892</v>
      </c>
      <c r="E89" s="1">
        <f t="shared" si="14"/>
        <v>-0.3961052358078715</v>
      </c>
    </row>
    <row r="90" spans="1:5" ht="12.75">
      <c r="A90" s="16">
        <f ca="1" t="shared" si="10"/>
        <v>-0.4314456872475958</v>
      </c>
      <c r="B90" s="16">
        <f ca="1" t="shared" si="11"/>
        <v>-0.15573676545920734</v>
      </c>
      <c r="C90" s="16">
        <f ca="1" t="shared" si="12"/>
        <v>-0.8038967238049174</v>
      </c>
      <c r="D90" s="1">
        <f t="shared" si="13"/>
        <v>0.010697510845108782</v>
      </c>
      <c r="E90" s="1">
        <f t="shared" si="14"/>
        <v>0.25425056368130056</v>
      </c>
    </row>
    <row r="91" spans="1:5" ht="12.75">
      <c r="A91" s="16">
        <f ca="1" t="shared" si="10"/>
        <v>-0.06208966004541294</v>
      </c>
      <c r="B91" s="16">
        <f ca="1" t="shared" si="11"/>
        <v>-0.0558663155495851</v>
      </c>
      <c r="C91" s="16">
        <f ca="1" t="shared" si="12"/>
        <v>-0.8189667790209818</v>
      </c>
      <c r="D91" s="1">
        <f t="shared" si="13"/>
        <v>0.38834206841612706</v>
      </c>
      <c r="E91" s="1">
        <f t="shared" si="14"/>
        <v>0.3618067417511156</v>
      </c>
    </row>
    <row r="92" spans="1:5" ht="12.75">
      <c r="A92" s="16">
        <f ca="1" t="shared" si="10"/>
        <v>0.07571044233257007</v>
      </c>
      <c r="B92" s="16">
        <f ca="1" t="shared" si="11"/>
        <v>0.24779786813251214</v>
      </c>
      <c r="C92" s="16">
        <f ca="1" t="shared" si="12"/>
        <v>-0.8728950008588697</v>
      </c>
      <c r="D92" s="1">
        <f t="shared" si="13"/>
        <v>0.5558026928049484</v>
      </c>
      <c r="E92" s="1">
        <f t="shared" si="14"/>
        <v>0.6929743185705357</v>
      </c>
    </row>
    <row r="93" spans="1:5" ht="12.75">
      <c r="A93" s="16">
        <f ca="1" t="shared" si="10"/>
        <v>-0.1287092840699603</v>
      </c>
      <c r="B93" s="16">
        <f ca="1" t="shared" si="11"/>
        <v>0.3922780608122125</v>
      </c>
      <c r="C93" s="16">
        <f ca="1" t="shared" si="12"/>
        <v>-0.9150414951053056</v>
      </c>
      <c r="D93" s="1">
        <f t="shared" si="13"/>
        <v>0.37456353823795785</v>
      </c>
      <c r="E93" s="1">
        <f t="shared" si="14"/>
        <v>0.8589492233159184</v>
      </c>
    </row>
    <row r="94" spans="1:5" ht="12.75">
      <c r="A94" s="16">
        <f ca="1" t="shared" si="10"/>
        <v>0.7145591965516385</v>
      </c>
      <c r="B94" s="16">
        <f ca="1" t="shared" si="11"/>
        <v>-0.05187410217382815</v>
      </c>
      <c r="C94" s="16">
        <f ca="1" t="shared" si="12"/>
        <v>-0.9164000426320781</v>
      </c>
      <c r="D94" s="1">
        <f t="shared" si="13"/>
        <v>1.2185792199992815</v>
      </c>
      <c r="E94" s="1">
        <f t="shared" si="14"/>
        <v>0.41548991956853165</v>
      </c>
    </row>
    <row r="95" spans="1:5" ht="12.75">
      <c r="A95" s="16">
        <f ca="1" t="shared" si="10"/>
        <v>-0.7025255893717116</v>
      </c>
      <c r="B95" s="16">
        <f ca="1" t="shared" si="11"/>
        <v>-0.8072504476194412</v>
      </c>
      <c r="C95" s="16">
        <f ca="1" t="shared" si="12"/>
        <v>-0.9368345865455615</v>
      </c>
      <c r="D95" s="1">
        <f t="shared" si="13"/>
        <v>-0.18726656677165276</v>
      </c>
      <c r="E95" s="1">
        <f t="shared" si="14"/>
        <v>-0.32946480848120485</v>
      </c>
    </row>
    <row r="96" spans="1:5" ht="12.75">
      <c r="A96" s="16">
        <f ca="1" t="shared" si="10"/>
        <v>0.45663049332602057</v>
      </c>
      <c r="B96" s="16">
        <f ca="1" t="shared" si="11"/>
        <v>-0.46874422141704475</v>
      </c>
      <c r="C96" s="16">
        <f ca="1" t="shared" si="12"/>
        <v>-0.9449203539151306</v>
      </c>
      <c r="D96" s="1">
        <f t="shared" si="13"/>
        <v>0.9763366879793425</v>
      </c>
      <c r="E96" s="1">
        <f t="shared" si="14"/>
        <v>0.013165159079671862</v>
      </c>
    </row>
    <row r="97" spans="1:5" ht="12.75">
      <c r="A97" s="16">
        <f ca="1" t="shared" si="10"/>
        <v>-0.3823280923993654</v>
      </c>
      <c r="B97" s="16">
        <f ca="1" t="shared" si="11"/>
        <v>-0.6594908907453814</v>
      </c>
      <c r="C97" s="16">
        <f ca="1" t="shared" si="12"/>
        <v>-0.9502160759708336</v>
      </c>
      <c r="D97" s="1">
        <f t="shared" si="13"/>
        <v>0.14029074938459307</v>
      </c>
      <c r="E97" s="1">
        <f t="shared" si="14"/>
        <v>-0.17488069200025624</v>
      </c>
    </row>
    <row r="98" spans="1:5" ht="12.75">
      <c r="A98" s="16">
        <f ca="1" t="shared" si="10"/>
        <v>0.5551231013939024</v>
      </c>
      <c r="B98" s="16">
        <f ca="1" t="shared" si="11"/>
        <v>-0.9436603785046634</v>
      </c>
      <c r="C98" s="16">
        <f ca="1" t="shared" si="12"/>
        <v>-0.9639753664815338</v>
      </c>
      <c r="D98" s="1">
        <f t="shared" si="13"/>
        <v>1.085309552958746</v>
      </c>
      <c r="E98" s="1">
        <f t="shared" si="14"/>
        <v>-0.4520329415990812</v>
      </c>
    </row>
    <row r="99" spans="1:5" ht="12.75">
      <c r="A99" s="16">
        <f ca="1" t="shared" si="10"/>
        <v>-0.6439259070473086</v>
      </c>
      <c r="B99" s="16">
        <f ca="1" t="shared" si="11"/>
        <v>-0.09922127813556358</v>
      </c>
      <c r="C99" s="16">
        <f ca="1" t="shared" si="12"/>
        <v>-0.9833836018861412</v>
      </c>
      <c r="D99" s="1">
        <f t="shared" si="13"/>
        <v>-0.10306492600993089</v>
      </c>
      <c r="E99" s="1">
        <f t="shared" si="14"/>
        <v>0.4023043588263684</v>
      </c>
    </row>
    <row r="100" spans="1:5" ht="12.75">
      <c r="A100" s="16">
        <f ca="1" t="shared" si="10"/>
        <v>0.5104814705441278</v>
      </c>
      <c r="B100" s="16">
        <f ca="1" t="shared" si="11"/>
        <v>-0.8796669844002347</v>
      </c>
      <c r="C100" s="16">
        <f ca="1" t="shared" si="12"/>
        <v>-0.9979551683807795</v>
      </c>
      <c r="D100" s="1">
        <f t="shared" si="13"/>
        <v>1.0593568131535567</v>
      </c>
      <c r="E100" s="1">
        <f t="shared" si="14"/>
        <v>-0.37070984852603717</v>
      </c>
    </row>
    <row r="101" spans="1:5" ht="12.75">
      <c r="A101" s="16">
        <f ca="1" t="shared" si="10"/>
        <v>0.8639960173558043</v>
      </c>
      <c r="B101" s="16">
        <f ca="1" t="shared" si="11"/>
        <v>-0.7134794139845055</v>
      </c>
      <c r="C101" s="16">
        <f ca="1" t="shared" si="12"/>
        <v>-1</v>
      </c>
      <c r="D101" s="1">
        <f>(A101-C101*$H$28/2)</f>
        <v>1.4139960173558044</v>
      </c>
      <c r="E101" s="1">
        <f>(B101-C101*$I$28/2)</f>
        <v>-0.20347941398450553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O101"/>
  <sheetViews>
    <sheetView workbookViewId="0" topLeftCell="A1">
      <selection activeCell="H28" sqref="H28"/>
    </sheetView>
  </sheetViews>
  <sheetFormatPr defaultColWidth="9.140625" defaultRowHeight="12.75"/>
  <cols>
    <col min="1" max="1" width="10.00390625" style="0" bestFit="1" customWidth="1"/>
    <col min="3" max="3" width="10.140625" style="0" bestFit="1" customWidth="1"/>
    <col min="6" max="6" width="9.140625" style="20" customWidth="1"/>
    <col min="9" max="9" width="34.421875" style="0" bestFit="1" customWidth="1"/>
  </cols>
  <sheetData>
    <row r="1" spans="1:11" ht="12.75">
      <c r="A1" s="13" t="s">
        <v>2</v>
      </c>
      <c r="B1" s="13" t="s">
        <v>0</v>
      </c>
      <c r="C1" s="13" t="s">
        <v>1</v>
      </c>
      <c r="D1" s="13" t="s">
        <v>3</v>
      </c>
      <c r="E1" s="13" t="s">
        <v>4</v>
      </c>
      <c r="G1" s="2">
        <v>0</v>
      </c>
      <c r="H1" s="2">
        <v>1</v>
      </c>
      <c r="I1" s="2">
        <v>2</v>
      </c>
      <c r="J1" s="2" t="s">
        <v>3</v>
      </c>
      <c r="K1" s="2" t="s">
        <v>4</v>
      </c>
    </row>
    <row r="2" spans="1:15" ht="12.75">
      <c r="A2" s="16">
        <f aca="true" ca="1" t="shared" si="0" ref="A2:A33">(INDEX(dataPRO,ROW(A1),COLUMN(A1))-MIN(OFFSET(dataPRO,,G$1,,1)))/(MAX(OFFSET(dataPRO,,G$1,,1))-MIN(OFFSET(dataPRO,,G$1,,1)))*2-1</f>
        <v>-0.5245043277127976</v>
      </c>
      <c r="B2" s="16">
        <f aca="true" ca="1" t="shared" si="1" ref="B2:B33">(INDEX(dataPRO,ROW(B1),COLUMN(B1))-MIN(OFFSET(dataPRO,,H$1,,1)))/(MAX(OFFSET(dataPRO,,H$1,,1))-MIN(OFFSET(dataPRO,,H$1,,1)))*2-1</f>
        <v>0.8059821292145959</v>
      </c>
      <c r="C2" s="16">
        <f aca="true" ca="1" t="shared" si="2" ref="C2:C33">(INDEX(dataPRO,ROW(C1),COLUMN(C1))-MIN(OFFSET(dataPRO,,I$1,,1)))/(MAX(OFFSET(dataPRO,,I$1,,1))-MIN(OFFSET(dataPRO,,I$1,,1)))*2-1</f>
        <v>-1</v>
      </c>
      <c r="D2" s="1">
        <f>(($G$25*C2)-(A2*$I$25))/(C2-$I$25)</f>
        <v>-0.23757391379554266</v>
      </c>
      <c r="E2" s="1">
        <f>(($H$25*C2)-(B2*$I$25))/(C2-$I$25)</f>
        <v>1.1133473838649521</v>
      </c>
      <c r="F2" s="20" t="s">
        <v>5</v>
      </c>
      <c r="G2" s="4">
        <v>-1</v>
      </c>
      <c r="H2" s="5">
        <v>-1</v>
      </c>
      <c r="I2" s="6">
        <v>-1</v>
      </c>
      <c r="J2" s="1">
        <f>(($G$25*I2)-(G2*$I$25))/(I2-$I$25)</f>
        <v>-0.7104216388225935</v>
      </c>
      <c r="K2" s="1">
        <f>(($H$25*I2)-(H2*$I$25))/(I2-$I$25)</f>
        <v>-0.6825775656324583</v>
      </c>
      <c r="O2" s="3"/>
    </row>
    <row r="3" spans="1:15" ht="12.75">
      <c r="A3" s="16">
        <f ca="1" t="shared" si="0"/>
        <v>0.7920006652042513</v>
      </c>
      <c r="B3" s="16">
        <f ca="1" t="shared" si="1"/>
        <v>0.05353421123360369</v>
      </c>
      <c r="C3" s="16">
        <f ca="1" t="shared" si="2"/>
        <v>-0.9789110017300492</v>
      </c>
      <c r="D3" s="1">
        <f aca="true" t="shared" si="3" ref="D3:D66">(($G$25*C3)-(A3*$I$25))/(C3-$I$25)</f>
        <v>1.06573539074433</v>
      </c>
      <c r="E3" s="1">
        <f aca="true" t="shared" si="4" ref="E3:E66">(($H$25*C3)-(B3*$I$25))/(C3-$I$25)</f>
        <v>0.3585551373913196</v>
      </c>
      <c r="G3" s="7">
        <v>1</v>
      </c>
      <c r="H3" s="8">
        <v>-1</v>
      </c>
      <c r="I3" s="9">
        <v>-1</v>
      </c>
      <c r="J3" s="1">
        <f aca="true" t="shared" si="5" ref="J3:J16">(($G$25*I3)-(G3*$I$25))/(I3-$I$25)</f>
        <v>1.2784407319013524</v>
      </c>
      <c r="K3" s="1">
        <f aca="true" t="shared" si="6" ref="K3:K16">(($H$25*I3)-(H3*$I$25))/(I3-$I$25)</f>
        <v>-0.6825775656324583</v>
      </c>
      <c r="O3" s="3"/>
    </row>
    <row r="4" spans="1:15" ht="12.75">
      <c r="A4" s="16">
        <f ca="1" t="shared" si="0"/>
        <v>0.4826988019639311</v>
      </c>
      <c r="B4" s="16">
        <f ca="1" t="shared" si="1"/>
        <v>-0.2823955863453239</v>
      </c>
      <c r="C4" s="16">
        <f ca="1" t="shared" si="2"/>
        <v>-0.9745842268553588</v>
      </c>
      <c r="D4" s="1">
        <f t="shared" si="3"/>
        <v>0.7569090958244797</v>
      </c>
      <c r="E4" s="1">
        <f t="shared" si="4"/>
        <v>0.02310791180091886</v>
      </c>
      <c r="G4" s="7">
        <v>1</v>
      </c>
      <c r="H4" s="8">
        <v>1</v>
      </c>
      <c r="I4" s="9">
        <v>-1</v>
      </c>
      <c r="J4" s="1">
        <f t="shared" si="5"/>
        <v>1.2784407319013524</v>
      </c>
      <c r="K4" s="1">
        <f t="shared" si="6"/>
        <v>1.3062848050914877</v>
      </c>
      <c r="O4" s="3"/>
    </row>
    <row r="5" spans="1:15" ht="12.75">
      <c r="A5" s="16">
        <f ca="1" t="shared" si="0"/>
        <v>0.9003564617246469</v>
      </c>
      <c r="B5" s="16">
        <f ca="1" t="shared" si="1"/>
        <v>-0.937065612280631</v>
      </c>
      <c r="C5" s="16">
        <f ca="1" t="shared" si="2"/>
        <v>-0.9566464717444108</v>
      </c>
      <c r="D5" s="1">
        <f t="shared" si="3"/>
        <v>1.167321097840854</v>
      </c>
      <c r="E5" s="1">
        <f t="shared" si="4"/>
        <v>-0.6336665872737086</v>
      </c>
      <c r="G5" s="7">
        <v>-1</v>
      </c>
      <c r="H5" s="8">
        <v>1</v>
      </c>
      <c r="I5" s="9">
        <v>-1</v>
      </c>
      <c r="J5" s="1">
        <f t="shared" si="5"/>
        <v>-0.7104216388225935</v>
      </c>
      <c r="K5" s="1">
        <f t="shared" si="6"/>
        <v>1.3062848050914877</v>
      </c>
      <c r="M5" s="3"/>
      <c r="N5" s="3"/>
      <c r="O5" s="3"/>
    </row>
    <row r="6" spans="1:15" ht="12.75">
      <c r="A6" s="16">
        <f ca="1" t="shared" si="0"/>
        <v>-0.6953511513750817</v>
      </c>
      <c r="B6" s="16">
        <f ca="1" t="shared" si="1"/>
        <v>0.5775167771355871</v>
      </c>
      <c r="C6" s="16">
        <f ca="1" t="shared" si="2"/>
        <v>-0.9482852374176611</v>
      </c>
      <c r="D6" s="1">
        <f t="shared" si="3"/>
        <v>-0.4222784213674462</v>
      </c>
      <c r="E6" s="1">
        <f t="shared" si="4"/>
        <v>0.8702775082340818</v>
      </c>
      <c r="G6" s="10">
        <v>-1</v>
      </c>
      <c r="H6" s="11">
        <v>-1</v>
      </c>
      <c r="I6" s="12">
        <v>-1</v>
      </c>
      <c r="J6" s="1">
        <f t="shared" si="5"/>
        <v>-0.7104216388225935</v>
      </c>
      <c r="K6" s="1">
        <f t="shared" si="6"/>
        <v>-0.6825775656324583</v>
      </c>
      <c r="M6" s="3"/>
      <c r="N6" s="3"/>
      <c r="O6" s="3"/>
    </row>
    <row r="7" spans="1:15" ht="12.75">
      <c r="A7" s="16">
        <f ca="1" t="shared" si="0"/>
        <v>-0.11336534084194183</v>
      </c>
      <c r="B7" s="16">
        <f ca="1" t="shared" si="1"/>
        <v>-0.7986703393138823</v>
      </c>
      <c r="C7" s="16">
        <f ca="1" t="shared" si="2"/>
        <v>-0.9473666510184408</v>
      </c>
      <c r="D7" s="1">
        <f t="shared" si="3"/>
        <v>0.15637297644808335</v>
      </c>
      <c r="E7" s="1">
        <f t="shared" si="4"/>
        <v>-0.49892921173456833</v>
      </c>
      <c r="F7" s="20" t="s">
        <v>7</v>
      </c>
      <c r="G7" s="4">
        <v>-1</v>
      </c>
      <c r="H7" s="5">
        <v>-1</v>
      </c>
      <c r="I7" s="6">
        <v>-1</v>
      </c>
      <c r="J7" s="1">
        <f t="shared" si="5"/>
        <v>-0.7104216388225935</v>
      </c>
      <c r="K7" s="1">
        <f t="shared" si="6"/>
        <v>-0.6825775656324583</v>
      </c>
      <c r="M7" s="3"/>
      <c r="N7" s="3"/>
      <c r="O7" s="3"/>
    </row>
    <row r="8" spans="1:15" ht="12.75">
      <c r="A8" s="16">
        <f ca="1" t="shared" si="0"/>
        <v>-0.06753341885836717</v>
      </c>
      <c r="B8" s="16">
        <f ca="1" t="shared" si="1"/>
        <v>0.9725597567572872</v>
      </c>
      <c r="C8" s="16">
        <f ca="1" t="shared" si="2"/>
        <v>-0.9346957767207267</v>
      </c>
      <c r="D8" s="1">
        <f t="shared" si="3"/>
        <v>0.19837732924276635</v>
      </c>
      <c r="E8" s="1">
        <f t="shared" si="4"/>
        <v>1.2590899026555733</v>
      </c>
      <c r="G8" s="7">
        <v>1</v>
      </c>
      <c r="H8" s="8">
        <v>-1</v>
      </c>
      <c r="I8" s="9">
        <v>-1</v>
      </c>
      <c r="J8" s="1">
        <f t="shared" si="5"/>
        <v>1.2784407319013524</v>
      </c>
      <c r="K8" s="1">
        <f t="shared" si="6"/>
        <v>-0.6825775656324583</v>
      </c>
      <c r="M8" s="3"/>
      <c r="N8" s="3"/>
      <c r="O8" s="3"/>
    </row>
    <row r="9" spans="1:15" ht="12.75">
      <c r="A9" s="16">
        <f ca="1" t="shared" si="0"/>
        <v>0.8672908885512001</v>
      </c>
      <c r="B9" s="16">
        <f ca="1" t="shared" si="1"/>
        <v>-0.8066091680207182</v>
      </c>
      <c r="C9" s="16">
        <f ca="1" t="shared" si="2"/>
        <v>-0.913788475712733</v>
      </c>
      <c r="D9" s="1">
        <f t="shared" si="3"/>
        <v>1.1225246765810444</v>
      </c>
      <c r="E9" s="1">
        <f t="shared" si="4"/>
        <v>-0.5173974677143872</v>
      </c>
      <c r="G9" s="7">
        <v>1</v>
      </c>
      <c r="H9" s="8">
        <v>-1</v>
      </c>
      <c r="I9" s="9">
        <v>1</v>
      </c>
      <c r="J9" s="1">
        <f t="shared" si="5"/>
        <v>0.7184231697506034</v>
      </c>
      <c r="K9" s="1">
        <f t="shared" si="6"/>
        <v>-1.3209975864843122</v>
      </c>
      <c r="M9" s="3"/>
      <c r="N9" s="3"/>
      <c r="O9" s="3"/>
    </row>
    <row r="10" spans="1:15" ht="12.75">
      <c r="A10" s="16">
        <f ca="1" t="shared" si="0"/>
        <v>-0.9382748061506834</v>
      </c>
      <c r="B10" s="16">
        <f ca="1" t="shared" si="1"/>
        <v>-0.9750366528775692</v>
      </c>
      <c r="C10" s="16">
        <f ca="1" t="shared" si="2"/>
        <v>-0.9061232352405072</v>
      </c>
      <c r="D10" s="1">
        <f t="shared" si="3"/>
        <v>-0.6760555083810388</v>
      </c>
      <c r="E10" s="1">
        <f t="shared" si="4"/>
        <v>-0.6873883981506316</v>
      </c>
      <c r="G10" s="7">
        <v>-1</v>
      </c>
      <c r="H10" s="8">
        <v>-1</v>
      </c>
      <c r="I10" s="9">
        <v>1</v>
      </c>
      <c r="J10" s="1">
        <f t="shared" si="5"/>
        <v>-1.2928399034593725</v>
      </c>
      <c r="K10" s="1">
        <f t="shared" si="6"/>
        <v>-1.3209975864843122</v>
      </c>
      <c r="M10" s="3"/>
      <c r="N10" s="3"/>
      <c r="O10" s="3"/>
    </row>
    <row r="11" spans="1:15" ht="12.75">
      <c r="A11" s="16">
        <f ca="1" t="shared" si="0"/>
        <v>0.7125323617320827</v>
      </c>
      <c r="B11" s="16">
        <f ca="1" t="shared" si="1"/>
        <v>-0.57262489869361</v>
      </c>
      <c r="C11" s="16">
        <f ca="1" t="shared" si="2"/>
        <v>-0.9015998272930636</v>
      </c>
      <c r="D11" s="1">
        <f t="shared" si="3"/>
        <v>0.965156238100521</v>
      </c>
      <c r="E11" s="1">
        <f t="shared" si="4"/>
        <v>-0.28842693706529465</v>
      </c>
      <c r="G11" s="10">
        <v>-1</v>
      </c>
      <c r="H11" s="11">
        <v>-1</v>
      </c>
      <c r="I11" s="12">
        <v>-1</v>
      </c>
      <c r="J11" s="1">
        <f t="shared" si="5"/>
        <v>-0.7104216388225935</v>
      </c>
      <c r="K11" s="1">
        <f t="shared" si="6"/>
        <v>-0.6825775656324583</v>
      </c>
      <c r="M11" s="3"/>
      <c r="N11" s="3"/>
      <c r="O11" s="3"/>
    </row>
    <row r="12" spans="1:15" ht="12.75">
      <c r="A12" s="16">
        <f ca="1" t="shared" si="0"/>
        <v>0.08448030943188112</v>
      </c>
      <c r="B12" s="16">
        <f ca="1" t="shared" si="1"/>
        <v>0.2988214446202251</v>
      </c>
      <c r="C12" s="16">
        <f ca="1" t="shared" si="2"/>
        <v>-0.8567399935497108</v>
      </c>
      <c r="D12" s="1">
        <f t="shared" si="3"/>
        <v>0.3275935416526091</v>
      </c>
      <c r="E12" s="1">
        <f t="shared" si="4"/>
        <v>0.5647854108018532</v>
      </c>
      <c r="F12" s="20" t="s">
        <v>6</v>
      </c>
      <c r="G12" s="4">
        <v>-1</v>
      </c>
      <c r="H12" s="5">
        <v>-1</v>
      </c>
      <c r="I12" s="6">
        <v>-1</v>
      </c>
      <c r="J12" s="1">
        <f t="shared" si="5"/>
        <v>-0.7104216388225935</v>
      </c>
      <c r="K12" s="1">
        <f t="shared" si="6"/>
        <v>-0.6825775656324583</v>
      </c>
      <c r="M12" s="3"/>
      <c r="N12" s="3"/>
      <c r="O12" s="3"/>
    </row>
    <row r="13" spans="1:15" ht="12.75">
      <c r="A13" s="16">
        <f ca="1" t="shared" si="0"/>
        <v>-0.30683908238484714</v>
      </c>
      <c r="B13" s="16">
        <f ca="1" t="shared" si="1"/>
        <v>0.5802600825210253</v>
      </c>
      <c r="C13" s="16">
        <f ca="1" t="shared" si="2"/>
        <v>-0.8564475611701851</v>
      </c>
      <c r="D13" s="1">
        <f t="shared" si="3"/>
        <v>-0.06194058528071601</v>
      </c>
      <c r="E13" s="1">
        <f t="shared" si="4"/>
        <v>0.8447903334277153</v>
      </c>
      <c r="G13" s="7">
        <v>-1</v>
      </c>
      <c r="H13" s="8">
        <v>1</v>
      </c>
      <c r="I13" s="9">
        <v>-1</v>
      </c>
      <c r="J13" s="1">
        <f t="shared" si="5"/>
        <v>-0.7104216388225935</v>
      </c>
      <c r="K13" s="1">
        <f t="shared" si="6"/>
        <v>1.3062848050914877</v>
      </c>
      <c r="M13" s="3"/>
      <c r="N13" s="3"/>
      <c r="O13" s="3"/>
    </row>
    <row r="14" spans="1:15" ht="12.75">
      <c r="A14" s="16">
        <f ca="1" t="shared" si="0"/>
        <v>-0.16758627367232937</v>
      </c>
      <c r="B14" s="16">
        <f ca="1" t="shared" si="1"/>
        <v>-0.4517057352183067</v>
      </c>
      <c r="C14" s="16">
        <f ca="1" t="shared" si="2"/>
        <v>-0.8475010829238347</v>
      </c>
      <c r="D14" s="1">
        <f t="shared" si="3"/>
        <v>0.07410831708839578</v>
      </c>
      <c r="E14" s="1">
        <f t="shared" si="4"/>
        <v>-0.18505114177232146</v>
      </c>
      <c r="G14" s="7">
        <v>-1</v>
      </c>
      <c r="H14" s="8">
        <v>1</v>
      </c>
      <c r="I14" s="9">
        <v>1</v>
      </c>
      <c r="J14" s="1">
        <f t="shared" si="5"/>
        <v>-1.2928399034593725</v>
      </c>
      <c r="K14" s="1">
        <f t="shared" si="6"/>
        <v>0.6902654867256638</v>
      </c>
      <c r="M14" s="3"/>
      <c r="N14" s="3"/>
      <c r="O14" s="3"/>
    </row>
    <row r="15" spans="1:15" ht="12.75">
      <c r="A15" s="16">
        <f ca="1" t="shared" si="0"/>
        <v>0.5589947601180023</v>
      </c>
      <c r="B15" s="16">
        <f ca="1" t="shared" si="1"/>
        <v>0.7696932553718976</v>
      </c>
      <c r="C15" s="16">
        <f ca="1" t="shared" si="2"/>
        <v>-0.82882665754351</v>
      </c>
      <c r="D15" s="1">
        <f t="shared" si="3"/>
        <v>0.7920314953375099</v>
      </c>
      <c r="E15" s="1">
        <f t="shared" si="4"/>
        <v>1.0248564962258622</v>
      </c>
      <c r="G15" s="7">
        <v>-1</v>
      </c>
      <c r="H15" s="8">
        <v>-1</v>
      </c>
      <c r="I15" s="9">
        <v>1</v>
      </c>
      <c r="J15" s="1">
        <f t="shared" si="5"/>
        <v>-1.2928399034593725</v>
      </c>
      <c r="K15" s="1">
        <f t="shared" si="6"/>
        <v>-1.3209975864843122</v>
      </c>
      <c r="M15" s="3"/>
      <c r="N15" s="3"/>
      <c r="O15" s="3"/>
    </row>
    <row r="16" spans="1:15" ht="12.75">
      <c r="A16" s="16">
        <f ca="1" t="shared" si="0"/>
        <v>0.9714903092239389</v>
      </c>
      <c r="B16" s="16">
        <f ca="1" t="shared" si="1"/>
        <v>0.30728490425350996</v>
      </c>
      <c r="C16" s="16">
        <f ca="1" t="shared" si="2"/>
        <v>-0.8108245278073484</v>
      </c>
      <c r="D16" s="1">
        <f t="shared" si="3"/>
        <v>1.1976238427596577</v>
      </c>
      <c r="E16" s="1">
        <f t="shared" si="4"/>
        <v>0.5590211749248151</v>
      </c>
      <c r="G16" s="10">
        <v>-1</v>
      </c>
      <c r="H16" s="11">
        <v>-1</v>
      </c>
      <c r="I16" s="12">
        <v>-1</v>
      </c>
      <c r="J16" s="1">
        <f t="shared" si="5"/>
        <v>-0.7104216388225935</v>
      </c>
      <c r="K16" s="1">
        <f t="shared" si="6"/>
        <v>-0.6825775656324583</v>
      </c>
      <c r="M16" s="3"/>
      <c r="N16" s="3"/>
      <c r="O16" s="3"/>
    </row>
    <row r="17" spans="1:5" ht="12.75">
      <c r="A17" s="16">
        <f ca="1" t="shared" si="0"/>
        <v>-0.3953770787509924</v>
      </c>
      <c r="B17" s="16">
        <f ca="1" t="shared" si="1"/>
        <v>0.1497030199658711</v>
      </c>
      <c r="C17" s="16">
        <f ca="1" t="shared" si="2"/>
        <v>-0.7946565899646201</v>
      </c>
      <c r="D17" s="1">
        <f t="shared" si="3"/>
        <v>-0.16767698119577837</v>
      </c>
      <c r="E17" s="1">
        <f t="shared" si="4"/>
        <v>0.3971400229351369</v>
      </c>
    </row>
    <row r="18" spans="1:11" ht="12.75">
      <c r="A18" s="16">
        <f ca="1" t="shared" si="0"/>
        <v>0.8782988535124439</v>
      </c>
      <c r="B18" s="16">
        <f ca="1" t="shared" si="1"/>
        <v>0.8965846491152234</v>
      </c>
      <c r="C18" s="16">
        <f ca="1" t="shared" si="2"/>
        <v>-0.7940291321580847</v>
      </c>
      <c r="D18" s="1">
        <f t="shared" si="3"/>
        <v>1.1001815469427552</v>
      </c>
      <c r="E18" s="1">
        <f t="shared" si="4"/>
        <v>1.140520787266837</v>
      </c>
      <c r="I18" s="21" t="str">
        <f>+AXO!B1</f>
        <v>y</v>
      </c>
      <c r="J18" s="14">
        <f>+J5</f>
        <v>-0.7104216388225935</v>
      </c>
      <c r="K18" s="14">
        <f>+K5</f>
        <v>1.3062848050914877</v>
      </c>
    </row>
    <row r="19" spans="1:11" ht="12.75">
      <c r="A19" s="16">
        <f ca="1" t="shared" si="0"/>
        <v>-0.1517705822933758</v>
      </c>
      <c r="B19" s="16">
        <f ca="1" t="shared" si="1"/>
        <v>0.05855245408456877</v>
      </c>
      <c r="C19" s="16">
        <f ca="1" t="shared" si="2"/>
        <v>-0.7621119075612552</v>
      </c>
      <c r="D19" s="1">
        <f t="shared" si="3"/>
        <v>0.065608572489856</v>
      </c>
      <c r="E19" s="1">
        <f t="shared" si="4"/>
        <v>0.29628624993270425</v>
      </c>
      <c r="I19" s="21" t="str">
        <f>+AXO!C1</f>
        <v>z</v>
      </c>
      <c r="J19" s="14">
        <f>+J10</f>
        <v>-1.2928399034593725</v>
      </c>
      <c r="K19" s="14">
        <f>+K10</f>
        <v>-1.3209975864843122</v>
      </c>
    </row>
    <row r="20" spans="1:11" ht="12.75">
      <c r="A20" s="16">
        <f ca="1" t="shared" si="0"/>
        <v>-0.9890194429646582</v>
      </c>
      <c r="B20" s="16">
        <f ca="1" t="shared" si="1"/>
        <v>0.03422704106897245</v>
      </c>
      <c r="C20" s="16">
        <f ca="1" t="shared" si="2"/>
        <v>-0.7560008777112964</v>
      </c>
      <c r="D20" s="1">
        <f t="shared" si="3"/>
        <v>-0.7698463669273523</v>
      </c>
      <c r="E20" s="1">
        <f t="shared" si="4"/>
        <v>0.27016514383836965</v>
      </c>
      <c r="I20" s="21" t="str">
        <f>+AXO!A1</f>
        <v>x</v>
      </c>
      <c r="J20" s="14">
        <f>+J3</f>
        <v>1.2784407319013524</v>
      </c>
      <c r="K20" s="14">
        <f>+K3</f>
        <v>-0.6825775656324583</v>
      </c>
    </row>
    <row r="21" spans="1:5" ht="12.75">
      <c r="A21" s="16">
        <f ca="1" t="shared" si="0"/>
        <v>0.29297600860243866</v>
      </c>
      <c r="B21" s="16">
        <f ca="1" t="shared" si="1"/>
        <v>-0.6289068612420328</v>
      </c>
      <c r="C21" s="16">
        <f ca="1" t="shared" si="2"/>
        <v>-0.6914694331554536</v>
      </c>
      <c r="D21" s="1">
        <f t="shared" si="3"/>
        <v>0.4885678322682318</v>
      </c>
      <c r="E21" s="1">
        <f t="shared" si="4"/>
        <v>-0.41047260315838463</v>
      </c>
    </row>
    <row r="22" spans="1:5" ht="12.75">
      <c r="A22" s="16">
        <f ca="1" t="shared" si="0"/>
        <v>-0.6110378640699383</v>
      </c>
      <c r="B22" s="16">
        <f ca="1" t="shared" si="1"/>
        <v>0.33535847066965974</v>
      </c>
      <c r="C22" s="16">
        <f ca="1" t="shared" si="2"/>
        <v>-0.6727013171523271</v>
      </c>
      <c r="D22" s="1">
        <f t="shared" si="3"/>
        <v>-0.4173421867144798</v>
      </c>
      <c r="E22" s="1">
        <f t="shared" si="4"/>
        <v>0.5442672795599094</v>
      </c>
    </row>
    <row r="23" spans="1:5" ht="12.75">
      <c r="A23" s="16">
        <f ca="1" t="shared" si="0"/>
        <v>0.09809679549095152</v>
      </c>
      <c r="B23" s="16">
        <f ca="1" t="shared" si="1"/>
        <v>0.5553858784250709</v>
      </c>
      <c r="C23" s="16">
        <f ca="1" t="shared" si="2"/>
        <v>-0.6580531694723298</v>
      </c>
      <c r="D23" s="1">
        <f t="shared" si="3"/>
        <v>0.2849865772977409</v>
      </c>
      <c r="E23" s="1">
        <f t="shared" si="4"/>
        <v>0.7589545307387406</v>
      </c>
    </row>
    <row r="24" spans="1:9" ht="12.75">
      <c r="A24" s="16">
        <f ca="1" t="shared" si="0"/>
        <v>0.1719100953135162</v>
      </c>
      <c r="B24" s="16">
        <f ca="1" t="shared" si="1"/>
        <v>0.4178626086647934</v>
      </c>
      <c r="C24" s="16">
        <f ca="1" t="shared" si="2"/>
        <v>-0.6548157014149736</v>
      </c>
      <c r="D24" s="1">
        <f t="shared" si="3"/>
        <v>0.35761410020162</v>
      </c>
      <c r="E24" s="1">
        <f t="shared" si="4"/>
        <v>0.6209358607418908</v>
      </c>
      <c r="G24" s="2" t="s">
        <v>18</v>
      </c>
      <c r="H24" s="2" t="s">
        <v>19</v>
      </c>
      <c r="I24" s="2" t="s">
        <v>20</v>
      </c>
    </row>
    <row r="25" spans="1:9" ht="12.75">
      <c r="A25" s="16">
        <f ca="1" t="shared" si="0"/>
        <v>-0.36714514434444134</v>
      </c>
      <c r="B25" s="16">
        <f ca="1" t="shared" si="1"/>
        <v>-0.6266986163115005</v>
      </c>
      <c r="C25" s="16">
        <f ca="1" t="shared" si="2"/>
        <v>-0.5470702359963464</v>
      </c>
      <c r="D25" s="1">
        <f t="shared" si="3"/>
        <v>-0.21025774073356304</v>
      </c>
      <c r="E25" s="1">
        <f t="shared" si="4"/>
        <v>-0.45374729312614026</v>
      </c>
      <c r="G25" s="14">
        <f>+I28</f>
        <v>51</v>
      </c>
      <c r="H25" s="14">
        <f>+H28</f>
        <v>56</v>
      </c>
      <c r="I25" s="14">
        <f>10000/H25</f>
        <v>178.57142857142858</v>
      </c>
    </row>
    <row r="26" spans="1:5" ht="12.75">
      <c r="A26" s="16">
        <f ca="1" t="shared" si="0"/>
        <v>0.09611206850721299</v>
      </c>
      <c r="B26" s="16">
        <f ca="1" t="shared" si="1"/>
        <v>-0.34529667843404244</v>
      </c>
      <c r="C26" s="16">
        <f ca="1" t="shared" si="2"/>
        <v>-0.4810668766361531</v>
      </c>
      <c r="D26" s="1">
        <f t="shared" si="3"/>
        <v>0.23287740268789714</v>
      </c>
      <c r="E26" s="1">
        <f t="shared" si="4"/>
        <v>-0.1939117127098764</v>
      </c>
    </row>
    <row r="27" spans="1:9" ht="12.75">
      <c r="A27" s="16">
        <f ca="1" t="shared" si="0"/>
        <v>-0.8027231381722744</v>
      </c>
      <c r="B27" s="16">
        <f ca="1" t="shared" si="1"/>
        <v>0.7129674637577179</v>
      </c>
      <c r="C27" s="16">
        <f ca="1" t="shared" si="2"/>
        <v>-0.46527166908682505</v>
      </c>
      <c r="D27" s="1">
        <f t="shared" si="3"/>
        <v>-0.668100798588483</v>
      </c>
      <c r="E27" s="1">
        <f t="shared" si="4"/>
        <v>0.8566446532526006</v>
      </c>
      <c r="G27" t="s">
        <v>9</v>
      </c>
      <c r="H27" s="19">
        <v>56</v>
      </c>
      <c r="I27" s="19">
        <v>51</v>
      </c>
    </row>
    <row r="28" spans="1:9" ht="12.75">
      <c r="A28" s="16">
        <f ca="1" t="shared" si="0"/>
        <v>0.22217774439651006</v>
      </c>
      <c r="B28" s="16">
        <f ca="1" t="shared" si="1"/>
        <v>-0.6283049040886269</v>
      </c>
      <c r="C28" s="16">
        <f ca="1" t="shared" si="2"/>
        <v>-0.4197254036260235</v>
      </c>
      <c r="D28" s="1">
        <f t="shared" si="3"/>
        <v>0.34124922624445625</v>
      </c>
      <c r="E28" s="1">
        <f t="shared" si="4"/>
        <v>-0.4955143297799176</v>
      </c>
      <c r="G28" t="s">
        <v>8</v>
      </c>
      <c r="H28" s="3">
        <f>+H27</f>
        <v>56</v>
      </c>
      <c r="I28" s="3">
        <f>(102-I27)</f>
        <v>51</v>
      </c>
    </row>
    <row r="29" spans="1:5" ht="12.75">
      <c r="A29" s="16">
        <f ca="1" t="shared" si="0"/>
        <v>-0.7358050695306728</v>
      </c>
      <c r="B29" s="16">
        <f ca="1" t="shared" si="1"/>
        <v>-0.5312353884021678</v>
      </c>
      <c r="C29" s="16">
        <f ca="1" t="shared" si="2"/>
        <v>-0.40317990141220794</v>
      </c>
      <c r="D29" s="1">
        <f t="shared" si="3"/>
        <v>-0.6192587227309819</v>
      </c>
      <c r="E29" s="1">
        <f t="shared" si="4"/>
        <v>-0.4038862738820206</v>
      </c>
    </row>
    <row r="30" spans="1:5" ht="12.75">
      <c r="A30" s="16">
        <f ca="1" t="shared" si="0"/>
        <v>-0.06198187973067715</v>
      </c>
      <c r="B30" s="16">
        <f ca="1" t="shared" si="1"/>
        <v>-0.202154748996498</v>
      </c>
      <c r="C30" s="16">
        <f ca="1" t="shared" si="2"/>
        <v>-0.38485863673685117</v>
      </c>
      <c r="D30" s="1">
        <f t="shared" si="3"/>
        <v>0.04783066187874823</v>
      </c>
      <c r="E30" s="1">
        <f t="shared" si="4"/>
        <v>-0.08128788817918545</v>
      </c>
    </row>
    <row r="31" spans="1:5" ht="12.75">
      <c r="A31" s="16">
        <f ca="1" t="shared" si="0"/>
        <v>0.9881452108669895</v>
      </c>
      <c r="B31" s="16">
        <f ca="1" t="shared" si="1"/>
        <v>0.5702546666235253</v>
      </c>
      <c r="C31" s="16">
        <f ca="1" t="shared" si="2"/>
        <v>-0.3588188871866418</v>
      </c>
      <c r="D31" s="1">
        <f t="shared" si="3"/>
        <v>1.0884367956406995</v>
      </c>
      <c r="E31" s="1">
        <f t="shared" si="4"/>
        <v>0.6814110519750924</v>
      </c>
    </row>
    <row r="32" spans="1:5" ht="12.75">
      <c r="A32" s="16">
        <f ca="1" t="shared" si="0"/>
        <v>0.45160335366519133</v>
      </c>
      <c r="B32" s="16">
        <f ca="1" t="shared" si="1"/>
        <v>0.4081916713577194</v>
      </c>
      <c r="C32" s="16">
        <f ca="1" t="shared" si="2"/>
        <v>-0.3494596736776433</v>
      </c>
      <c r="D32" s="1">
        <f t="shared" si="3"/>
        <v>0.5503320508576467</v>
      </c>
      <c r="E32" s="1">
        <f t="shared" si="4"/>
        <v>0.5167709176839727</v>
      </c>
    </row>
    <row r="33" spans="1:5" ht="12.75">
      <c r="A33" s="16">
        <f ca="1" t="shared" si="0"/>
        <v>0.49771952507062656</v>
      </c>
      <c r="B33" s="16">
        <f ca="1" t="shared" si="1"/>
        <v>0.442631475132341</v>
      </c>
      <c r="C33" s="16">
        <f ca="1" t="shared" si="2"/>
        <v>-0.34725548729971967</v>
      </c>
      <c r="D33" s="1">
        <f t="shared" si="3"/>
        <v>0.5957372033714143</v>
      </c>
      <c r="E33" s="1">
        <f t="shared" si="4"/>
        <v>0.5504603538304451</v>
      </c>
    </row>
    <row r="34" spans="1:5" ht="12.75">
      <c r="A34" s="16">
        <f aca="true" ca="1" t="shared" si="7" ref="A34:A65">(INDEX(dataPRO,ROW(A33),COLUMN(A33))-MIN(OFFSET(dataPRO,,G$1,,1)))/(MAX(OFFSET(dataPRO,,G$1,,1))-MIN(OFFSET(dataPRO,,G$1,,1)))*2-1</f>
        <v>0.3800496971540057</v>
      </c>
      <c r="B34" s="16">
        <f aca="true" ca="1" t="shared" si="8" ref="B34:B65">(INDEX(dataPRO,ROW(B33),COLUMN(B33))-MIN(OFFSET(dataPRO,,H$1,,1)))/(MAX(OFFSET(dataPRO,,H$1,,1))-MIN(OFFSET(dataPRO,,H$1,,1)))*2-1</f>
        <v>-0.2270416133220945</v>
      </c>
      <c r="C34" s="16">
        <f aca="true" ca="1" t="shared" si="9" ref="C34:C65">(INDEX(dataPRO,ROW(C33),COLUMN(C33))-MIN(OFFSET(dataPRO,,I$1,,1)))/(MAX(OFFSET(dataPRO,,I$1,,1))-MIN(OFFSET(dataPRO,,I$1,,1)))*2-1</f>
        <v>-0.27841828352665077</v>
      </c>
      <c r="D34" s="1">
        <f t="shared" si="3"/>
        <v>0.45885054559393984</v>
      </c>
      <c r="E34" s="1">
        <f t="shared" si="4"/>
        <v>-0.13951212034769794</v>
      </c>
    </row>
    <row r="35" spans="1:5" ht="12.75">
      <c r="A35" s="16">
        <f ca="1" t="shared" si="7"/>
        <v>-0.8573763689619438</v>
      </c>
      <c r="B35" s="16">
        <f ca="1" t="shared" si="8"/>
        <v>-0.6632355399333223</v>
      </c>
      <c r="C35" s="16">
        <f ca="1" t="shared" si="9"/>
        <v>-0.27441979138550365</v>
      </c>
      <c r="D35" s="1">
        <f t="shared" si="3"/>
        <v>-0.7778067813240965</v>
      </c>
      <c r="E35" s="1">
        <f t="shared" si="4"/>
        <v>-0.5762918763345354</v>
      </c>
    </row>
    <row r="36" spans="1:5" ht="12.75">
      <c r="A36" s="16">
        <f ca="1" t="shared" si="7"/>
        <v>-0.6168346807006688</v>
      </c>
      <c r="B36" s="16">
        <f ca="1" t="shared" si="8"/>
        <v>0.23754608573926683</v>
      </c>
      <c r="C36" s="16">
        <f ca="1" t="shared" si="9"/>
        <v>-0.257049280828351</v>
      </c>
      <c r="D36" s="1">
        <f t="shared" si="3"/>
        <v>-0.542640288439098</v>
      </c>
      <c r="E36" s="1">
        <f t="shared" si="4"/>
        <v>0.3176994195261086</v>
      </c>
    </row>
    <row r="37" spans="1:5" ht="12.75">
      <c r="A37" s="16">
        <f ca="1" t="shared" si="7"/>
        <v>0.08886727800089655</v>
      </c>
      <c r="B37" s="16">
        <f ca="1" t="shared" si="8"/>
        <v>0.5616199510554465</v>
      </c>
      <c r="C37" s="16">
        <f ca="1" t="shared" si="9"/>
        <v>-0.23048173218826362</v>
      </c>
      <c r="D37" s="1">
        <f t="shared" si="3"/>
        <v>0.15449345636502995</v>
      </c>
      <c r="E37" s="1">
        <f t="shared" si="4"/>
        <v>0.6330819049109448</v>
      </c>
    </row>
    <row r="38" spans="1:5" ht="12.75">
      <c r="A38" s="16">
        <f ca="1" t="shared" si="7"/>
        <v>0.22557948116376725</v>
      </c>
      <c r="B38" s="16">
        <f ca="1" t="shared" si="8"/>
        <v>0.039865707236183656</v>
      </c>
      <c r="C38" s="16">
        <f ca="1" t="shared" si="9"/>
        <v>-0.22846782967790813</v>
      </c>
      <c r="D38" s="1">
        <f t="shared" si="3"/>
        <v>0.2904582752379465</v>
      </c>
      <c r="E38" s="1">
        <f t="shared" si="4"/>
        <v>0.11137072870258823</v>
      </c>
    </row>
    <row r="39" spans="1:5" ht="12.75">
      <c r="A39" s="16">
        <f ca="1" t="shared" si="7"/>
        <v>0.0431806636722365</v>
      </c>
      <c r="B39" s="16">
        <f ca="1" t="shared" si="8"/>
        <v>0.8708999522467924</v>
      </c>
      <c r="C39" s="16">
        <f ca="1" t="shared" si="9"/>
        <v>-0.20660122356784205</v>
      </c>
      <c r="D39" s="1">
        <f t="shared" si="3"/>
        <v>0.10206788396481314</v>
      </c>
      <c r="E39" s="1">
        <f t="shared" si="4"/>
        <v>0.9346087845743459</v>
      </c>
    </row>
    <row r="40" spans="1:5" ht="12.75">
      <c r="A40" s="16">
        <f ca="1" t="shared" si="7"/>
        <v>-0.10969367821421794</v>
      </c>
      <c r="B40" s="16">
        <f ca="1" t="shared" si="8"/>
        <v>0.6465768151411506</v>
      </c>
      <c r="C40" s="16">
        <f ca="1" t="shared" si="9"/>
        <v>-0.18749932439479022</v>
      </c>
      <c r="D40" s="1">
        <f t="shared" si="3"/>
        <v>-0.05608498214800177</v>
      </c>
      <c r="E40" s="1">
        <f t="shared" si="4"/>
        <v>0.7046367373630406</v>
      </c>
    </row>
    <row r="41" spans="1:5" ht="12.75">
      <c r="A41" s="16">
        <f ca="1" t="shared" si="7"/>
        <v>-0.8095388630699348</v>
      </c>
      <c r="B41" s="16">
        <f ca="1" t="shared" si="8"/>
        <v>0.6227744075292998</v>
      </c>
      <c r="C41" s="16">
        <f ca="1" t="shared" si="9"/>
        <v>-0.16982397835790453</v>
      </c>
      <c r="D41" s="1">
        <f t="shared" si="3"/>
        <v>-0.7603140653184237</v>
      </c>
      <c r="E41" s="1">
        <f t="shared" si="4"/>
        <v>0.6753889026521706</v>
      </c>
    </row>
    <row r="42" spans="1:5" ht="12.75">
      <c r="A42" s="16">
        <f ca="1" t="shared" si="7"/>
        <v>0.016283049405964256</v>
      </c>
      <c r="B42" s="16">
        <f ca="1" t="shared" si="8"/>
        <v>0.3255243904714502</v>
      </c>
      <c r="C42" s="16">
        <f ca="1" t="shared" si="9"/>
        <v>-0.09012192467237379</v>
      </c>
      <c r="D42" s="1">
        <f t="shared" si="3"/>
        <v>0.04200067407551697</v>
      </c>
      <c r="E42" s="1">
        <f t="shared" si="4"/>
        <v>0.3536081660970588</v>
      </c>
    </row>
    <row r="43" spans="1:5" ht="12.75">
      <c r="A43" s="16">
        <f ca="1" t="shared" si="7"/>
        <v>-0.37718302623128785</v>
      </c>
      <c r="B43" s="16">
        <f ca="1" t="shared" si="8"/>
        <v>-0.4823997974751486</v>
      </c>
      <c r="C43" s="16">
        <f ca="1" t="shared" si="9"/>
        <v>-0.08982176684929111</v>
      </c>
      <c r="D43" s="1">
        <f t="shared" si="3"/>
        <v>-0.3513531982948</v>
      </c>
      <c r="E43" s="1">
        <f t="shared" si="4"/>
        <v>-0.45400332685775746</v>
      </c>
    </row>
    <row r="44" spans="1:5" ht="12.75">
      <c r="A44" s="16">
        <f ca="1" t="shared" si="7"/>
        <v>0.11260544997620592</v>
      </c>
      <c r="B44" s="16">
        <f ca="1" t="shared" si="8"/>
        <v>-0.4159886505158219</v>
      </c>
      <c r="C44" s="16">
        <f ca="1" t="shared" si="9"/>
        <v>-0.08605370421512804</v>
      </c>
      <c r="D44" s="1">
        <f t="shared" si="3"/>
        <v>0.13711631144759956</v>
      </c>
      <c r="E44" s="1">
        <f t="shared" si="4"/>
        <v>-0.3888148387140569</v>
      </c>
    </row>
    <row r="45" spans="1:5" ht="12.75">
      <c r="A45" s="16">
        <f ca="1" t="shared" si="7"/>
        <v>0.5837833543889517</v>
      </c>
      <c r="B45" s="16">
        <f ca="1" t="shared" si="8"/>
        <v>-0.4741941947467404</v>
      </c>
      <c r="C45" s="16">
        <f ca="1" t="shared" si="9"/>
        <v>-0.08407084399793363</v>
      </c>
      <c r="D45" s="1">
        <f t="shared" si="3"/>
        <v>0.6075079746690325</v>
      </c>
      <c r="E45" s="1">
        <f t="shared" si="4"/>
        <v>-0.4476188405841716</v>
      </c>
    </row>
    <row r="46" spans="1:5" ht="12.75">
      <c r="A46" s="16">
        <f ca="1" t="shared" si="7"/>
        <v>-0.6774036128433197</v>
      </c>
      <c r="B46" s="16">
        <f ca="1" t="shared" si="8"/>
        <v>1</v>
      </c>
      <c r="C46" s="16">
        <f ca="1" t="shared" si="9"/>
        <v>-0.06326053832429313</v>
      </c>
      <c r="D46" s="1">
        <f t="shared" si="3"/>
        <v>-0.659102909950492</v>
      </c>
      <c r="E46" s="1">
        <f t="shared" si="4"/>
        <v>1.0194773457785595</v>
      </c>
    </row>
    <row r="47" spans="1:5" ht="12.75">
      <c r="A47" s="16">
        <f ca="1" t="shared" si="7"/>
        <v>-0.6864815443777021</v>
      </c>
      <c r="B47" s="16">
        <f ca="1" t="shared" si="8"/>
        <v>0.2849553625467909</v>
      </c>
      <c r="C47" s="16">
        <f ca="1" t="shared" si="9"/>
        <v>-0.04521185903298319</v>
      </c>
      <c r="D47" s="1">
        <f t="shared" si="3"/>
        <v>-0.6733985420781204</v>
      </c>
      <c r="E47" s="1">
        <f t="shared" si="4"/>
        <v>0.2990580840966656</v>
      </c>
    </row>
    <row r="48" spans="1:5" ht="12.75">
      <c r="A48" s="16">
        <f ca="1" t="shared" si="7"/>
        <v>0.7312788938264019</v>
      </c>
      <c r="B48" s="16">
        <f ca="1" t="shared" si="8"/>
        <v>-0.7485242945248116</v>
      </c>
      <c r="C48" s="16">
        <f ca="1" t="shared" si="9"/>
        <v>-0.031465250295739544</v>
      </c>
      <c r="D48" s="1">
        <f t="shared" si="3"/>
        <v>0.7401349535340979</v>
      </c>
      <c r="E48" s="1">
        <f t="shared" si="4"/>
        <v>-0.7385266596453711</v>
      </c>
    </row>
    <row r="49" spans="1:5" ht="12.75">
      <c r="A49" s="16">
        <f ca="1" t="shared" si="7"/>
        <v>0.45294878820301987</v>
      </c>
      <c r="B49" s="16">
        <f ca="1" t="shared" si="8"/>
        <v>0.37458505477765214</v>
      </c>
      <c r="C49" s="16">
        <f ca="1" t="shared" si="9"/>
        <v>-0.010637205485502621</v>
      </c>
      <c r="D49" s="1">
        <f t="shared" si="3"/>
        <v>0.4559596133275191</v>
      </c>
      <c r="E49" s="1">
        <f t="shared" si="4"/>
        <v>0.3778983716351681</v>
      </c>
    </row>
    <row r="50" spans="1:5" ht="12.75">
      <c r="A50" s="16">
        <f ca="1" t="shared" si="7"/>
        <v>-1</v>
      </c>
      <c r="B50" s="16">
        <f ca="1" t="shared" si="8"/>
        <v>-0.24141246423433793</v>
      </c>
      <c r="C50" s="16">
        <f ca="1" t="shared" si="9"/>
        <v>-0.0018916195231598598</v>
      </c>
      <c r="D50" s="1">
        <f t="shared" si="3"/>
        <v>-0.9994491662298762</v>
      </c>
      <c r="E50" s="1">
        <f t="shared" si="4"/>
        <v>-0.24081670136386168</v>
      </c>
    </row>
    <row r="51" spans="1:5" ht="12.75">
      <c r="A51" s="16">
        <f ca="1" t="shared" si="7"/>
        <v>-0.43998660105671683</v>
      </c>
      <c r="B51" s="16">
        <f ca="1" t="shared" si="8"/>
        <v>-0.7588696547314262</v>
      </c>
      <c r="C51" s="16">
        <f ca="1" t="shared" si="9"/>
        <v>0.00107819504928508</v>
      </c>
      <c r="D51" s="1">
        <f t="shared" si="3"/>
        <v>-0.4402971920298075</v>
      </c>
      <c r="E51" s="1">
        <f t="shared" si="4"/>
        <v>-0.7592123607413306</v>
      </c>
    </row>
    <row r="52" spans="1:5" ht="12.75">
      <c r="A52" s="16">
        <f ca="1" t="shared" si="7"/>
        <v>0.8782941867858394</v>
      </c>
      <c r="B52" s="16">
        <f ca="1" t="shared" si="8"/>
        <v>-0.5648399877854069</v>
      </c>
      <c r="C52" s="16">
        <f ca="1" t="shared" si="9"/>
        <v>0.010274924463034907</v>
      </c>
      <c r="D52" s="1">
        <f t="shared" si="3"/>
        <v>0.8754100390825408</v>
      </c>
      <c r="E52" s="1">
        <f t="shared" si="4"/>
        <v>-0.5680948920367943</v>
      </c>
    </row>
    <row r="53" spans="1:5" ht="12.75">
      <c r="A53" s="16">
        <f ca="1" t="shared" si="7"/>
        <v>0.9886879800812245</v>
      </c>
      <c r="B53" s="16">
        <f ca="1" t="shared" si="8"/>
        <v>-0.0645686076927634</v>
      </c>
      <c r="C53" s="16">
        <f ca="1" t="shared" si="9"/>
        <v>0.027013981360400674</v>
      </c>
      <c r="D53" s="1">
        <f t="shared" si="3"/>
        <v>0.9811212093490392</v>
      </c>
      <c r="E53" s="1">
        <f t="shared" si="4"/>
        <v>-0.07305124331496654</v>
      </c>
    </row>
    <row r="54" spans="1:5" ht="12.75">
      <c r="A54" s="16">
        <f ca="1" t="shared" si="7"/>
        <v>0.8679734241868609</v>
      </c>
      <c r="B54" s="16">
        <f ca="1" t="shared" si="8"/>
        <v>0.5916074115112337</v>
      </c>
      <c r="C54" s="16">
        <f ca="1" t="shared" si="9"/>
        <v>0.0278897256793762</v>
      </c>
      <c r="D54" s="1">
        <f t="shared" si="3"/>
        <v>0.8601424577010977</v>
      </c>
      <c r="E54" s="1">
        <f t="shared" si="4"/>
        <v>0.5829522404553761</v>
      </c>
    </row>
    <row r="55" spans="1:5" ht="12.75">
      <c r="A55" s="16">
        <f ca="1" t="shared" si="7"/>
        <v>0.08593498632625596</v>
      </c>
      <c r="B55" s="16">
        <f ca="1" t="shared" si="8"/>
        <v>0.8259165194473697</v>
      </c>
      <c r="C55" s="16">
        <f ca="1" t="shared" si="9"/>
        <v>0.04270650241936136</v>
      </c>
      <c r="D55" s="1">
        <f t="shared" si="3"/>
        <v>0.07375564837162984</v>
      </c>
      <c r="E55" s="1">
        <f t="shared" si="4"/>
        <v>0.8127181270411469</v>
      </c>
    </row>
    <row r="56" spans="1:5" ht="12.75">
      <c r="A56" s="16">
        <f ca="1" t="shared" si="7"/>
        <v>-0.5407809716544436</v>
      </c>
      <c r="B56" s="16">
        <f ca="1" t="shared" si="8"/>
        <v>-0.9547629720330721</v>
      </c>
      <c r="C56" s="16">
        <f ca="1" t="shared" si="9"/>
        <v>0.08119518138733639</v>
      </c>
      <c r="D56" s="1">
        <f t="shared" si="3"/>
        <v>-0.564226865473707</v>
      </c>
      <c r="E56" s="1">
        <f t="shared" si="4"/>
        <v>-0.9806716854822921</v>
      </c>
    </row>
    <row r="57" spans="1:5" ht="12.75">
      <c r="A57" s="16">
        <f ca="1" t="shared" si="7"/>
        <v>-0.9875588038265901</v>
      </c>
      <c r="B57" s="16">
        <f ca="1" t="shared" si="8"/>
        <v>0.9885856615417388</v>
      </c>
      <c r="C57" s="16">
        <f ca="1" t="shared" si="9"/>
        <v>0.10874397672656255</v>
      </c>
      <c r="D57" s="1">
        <f t="shared" si="3"/>
        <v>-1.0192367643900162</v>
      </c>
      <c r="E57" s="1">
        <f t="shared" si="4"/>
        <v>0.9550651529037433</v>
      </c>
    </row>
    <row r="58" spans="1:5" ht="12.75">
      <c r="A58" s="16">
        <f ca="1" t="shared" si="7"/>
        <v>0.6532765288878506</v>
      </c>
      <c r="B58" s="16">
        <f ca="1" t="shared" si="8"/>
        <v>-0.7711529072391465</v>
      </c>
      <c r="C58" s="16">
        <f ca="1" t="shared" si="9"/>
        <v>0.10888233523253832</v>
      </c>
      <c r="D58" s="1">
        <f t="shared" si="3"/>
        <v>0.6225593339444015</v>
      </c>
      <c r="E58" s="1">
        <f t="shared" si="4"/>
        <v>-0.8057897306665263</v>
      </c>
    </row>
    <row r="59" spans="1:5" ht="12.75">
      <c r="A59" s="16">
        <f ca="1" t="shared" si="7"/>
        <v>-0.7923835596646376</v>
      </c>
      <c r="B59" s="16">
        <f ca="1" t="shared" si="8"/>
        <v>-0.4568243692197923</v>
      </c>
      <c r="C59" s="16">
        <f ca="1" t="shared" si="9"/>
        <v>0.12097007389781078</v>
      </c>
      <c r="D59" s="1">
        <f t="shared" si="3"/>
        <v>-0.8274931834745596</v>
      </c>
      <c r="E59" s="1">
        <f t="shared" si="4"/>
        <v>-0.49509597845790887</v>
      </c>
    </row>
    <row r="60" spans="1:5" ht="12.75">
      <c r="A60" s="16">
        <f ca="1" t="shared" si="7"/>
        <v>-0.4788562304733568</v>
      </c>
      <c r="B60" s="16">
        <f ca="1" t="shared" si="8"/>
        <v>-0.5190340883739857</v>
      </c>
      <c r="C60" s="16">
        <f ca="1" t="shared" si="9"/>
        <v>0.1286758098153793</v>
      </c>
      <c r="D60" s="1">
        <f t="shared" si="3"/>
        <v>-0.5159778474138607</v>
      </c>
      <c r="E60" s="1">
        <f t="shared" si="4"/>
        <v>-0.5597901984919476</v>
      </c>
    </row>
    <row r="61" spans="1:5" ht="12.75">
      <c r="A61" s="16">
        <f ca="1" t="shared" si="7"/>
        <v>0.3148183982232391</v>
      </c>
      <c r="B61" s="16">
        <f ca="1" t="shared" si="8"/>
        <v>0.9065670549353742</v>
      </c>
      <c r="C61" s="16">
        <f ca="1" t="shared" si="9"/>
        <v>0.1677757788138794</v>
      </c>
      <c r="D61" s="1">
        <f t="shared" si="3"/>
        <v>0.26715263754822544</v>
      </c>
      <c r="E61" s="1">
        <f t="shared" si="4"/>
        <v>0.854755651552096</v>
      </c>
    </row>
    <row r="62" spans="1:5" ht="12.75">
      <c r="A62" s="16">
        <f ca="1" t="shared" si="7"/>
        <v>0.46201086844932293</v>
      </c>
      <c r="B62" s="16">
        <f ca="1" t="shared" si="8"/>
        <v>-0.099193287050791</v>
      </c>
      <c r="C62" s="16">
        <f ca="1" t="shared" si="9"/>
        <v>0.18238939777932228</v>
      </c>
      <c r="D62" s="1">
        <f t="shared" si="3"/>
        <v>0.41033956933038557</v>
      </c>
      <c r="E62" s="1">
        <f t="shared" si="4"/>
        <v>-0.15655049984216077</v>
      </c>
    </row>
    <row r="63" spans="1:5" ht="12.75">
      <c r="A63" s="16">
        <f ca="1" t="shared" si="7"/>
        <v>-0.8414515759081399</v>
      </c>
      <c r="B63" s="16">
        <f ca="1" t="shared" si="8"/>
        <v>0.16612684857568283</v>
      </c>
      <c r="C63" s="16">
        <f ca="1" t="shared" si="9"/>
        <v>0.18657403812804962</v>
      </c>
      <c r="D63" s="1">
        <f t="shared" si="3"/>
        <v>-0.8956729333672248</v>
      </c>
      <c r="E63" s="1">
        <f t="shared" si="4"/>
        <v>0.1077297878754098</v>
      </c>
    </row>
    <row r="64" spans="1:5" ht="12.75">
      <c r="A64" s="16">
        <f ca="1" t="shared" si="7"/>
        <v>0.06497723522390308</v>
      </c>
      <c r="B64" s="16">
        <f ca="1" t="shared" si="8"/>
        <v>0.7158990457387149</v>
      </c>
      <c r="C64" s="16">
        <f ca="1" t="shared" si="9"/>
        <v>0.20621774183247266</v>
      </c>
      <c r="D64" s="1">
        <f t="shared" si="3"/>
        <v>0.006088479250225081</v>
      </c>
      <c r="E64" s="1">
        <f t="shared" si="4"/>
        <v>0.6519820834286268</v>
      </c>
    </row>
    <row r="65" spans="1:5" ht="12.75">
      <c r="A65" s="16">
        <f ca="1" t="shared" si="7"/>
        <v>-0.4435285403503756</v>
      </c>
      <c r="B65" s="16">
        <f ca="1" t="shared" si="8"/>
        <v>-0.2548484068132628</v>
      </c>
      <c r="C65" s="16">
        <f ca="1" t="shared" si="9"/>
        <v>0.251254533660336</v>
      </c>
      <c r="D65" s="1">
        <f t="shared" si="3"/>
        <v>-0.5160128783844463</v>
      </c>
      <c r="E65" s="1">
        <f t="shared" si="4"/>
        <v>-0.3341119325408292</v>
      </c>
    </row>
    <row r="66" spans="1:5" ht="12.75">
      <c r="A66" s="16">
        <f aca="true" ca="1" t="shared" si="10" ref="A66:A101">(INDEX(dataPRO,ROW(A65),COLUMN(A65))-MIN(OFFSET(dataPRO,,G$1,,1)))/(MAX(OFFSET(dataPRO,,G$1,,1))-MIN(OFFSET(dataPRO,,G$1,,1)))*2-1</f>
        <v>0.966936684384692</v>
      </c>
      <c r="B66" s="16">
        <f aca="true" ca="1" t="shared" si="11" ref="B66:B101">(INDEX(dataPRO,ROW(B65),COLUMN(B65))-MIN(OFFSET(dataPRO,,H$1,,1)))/(MAX(OFFSET(dataPRO,,H$1,,1))-MIN(OFFSET(dataPRO,,H$1,,1)))*2-1</f>
        <v>-0.8234994713922857</v>
      </c>
      <c r="C66" s="16">
        <f aca="true" ca="1" t="shared" si="12" ref="C66:C101">(INDEX(dataPRO,ROW(C65),COLUMN(C65))-MIN(OFFSET(dataPRO,,I$1,,1)))/(MAX(OFFSET(dataPRO,,I$1,,1))-MIN(OFFSET(dataPRO,,I$1,,1)))*2-1</f>
        <v>0.2797068833923253</v>
      </c>
      <c r="D66" s="1">
        <f t="shared" si="3"/>
        <v>0.8884440203726831</v>
      </c>
      <c r="E66" s="1">
        <f t="shared" si="4"/>
        <v>-0.9126450794446819</v>
      </c>
    </row>
    <row r="67" spans="1:5" ht="12.75">
      <c r="A67" s="16">
        <f ca="1" t="shared" si="10"/>
        <v>0.49595506023895397</v>
      </c>
      <c r="B67" s="16">
        <f ca="1" t="shared" si="11"/>
        <v>0.8681218322973163</v>
      </c>
      <c r="C67" s="16">
        <f ca="1" t="shared" si="12"/>
        <v>0.3024556961603677</v>
      </c>
      <c r="D67" s="1">
        <f aca="true" t="shared" si="13" ref="D67:D101">(($G$25*C67)-(A67*$I$25))/(C67-$I$25)</f>
        <v>0.4102686066469554</v>
      </c>
      <c r="E67" s="1">
        <f aca="true" t="shared" si="14" ref="E67:E101">(($H$25*C67)-(B67*$I$25))/(C67-$I$25)</f>
        <v>0.7745836785575274</v>
      </c>
    </row>
    <row r="68" spans="1:5" ht="12.75">
      <c r="A68" s="16">
        <f ca="1" t="shared" si="10"/>
        <v>-0.20380335053078735</v>
      </c>
      <c r="B68" s="16">
        <f ca="1" t="shared" si="11"/>
        <v>-0.29458516303460125</v>
      </c>
      <c r="C68" s="16">
        <f ca="1" t="shared" si="12"/>
        <v>0.31550272746997177</v>
      </c>
      <c r="D68" s="1">
        <f t="shared" si="13"/>
        <v>-0.29443113492248396</v>
      </c>
      <c r="E68" s="1">
        <f t="shared" si="14"/>
        <v>-0.39422333818438954</v>
      </c>
    </row>
    <row r="69" spans="1:5" ht="12.75">
      <c r="A69" s="16">
        <f ca="1" t="shared" si="10"/>
        <v>0.013047659413872204</v>
      </c>
      <c r="B69" s="16">
        <f ca="1" t="shared" si="11"/>
        <v>0.14290841119137965</v>
      </c>
      <c r="C69" s="16">
        <f ca="1" t="shared" si="12"/>
        <v>0.3360117907950828</v>
      </c>
      <c r="D69" s="1">
        <f t="shared" si="13"/>
        <v>-0.0830736248549534</v>
      </c>
      <c r="E69" s="1">
        <f t="shared" si="14"/>
        <v>0.037605875296056496</v>
      </c>
    </row>
    <row r="70" spans="1:5" ht="12.75">
      <c r="A70" s="16">
        <f ca="1" t="shared" si="10"/>
        <v>-0.9159377392104942</v>
      </c>
      <c r="B70" s="16">
        <f ca="1" t="shared" si="11"/>
        <v>0.2202554927570064</v>
      </c>
      <c r="C70" s="16">
        <f ca="1" t="shared" si="12"/>
        <v>0.35880140662139604</v>
      </c>
      <c r="D70" s="1">
        <f t="shared" si="13"/>
        <v>-1.0204618225105582</v>
      </c>
      <c r="E70" s="1">
        <f t="shared" si="14"/>
        <v>0.10795227884572446</v>
      </c>
    </row>
    <row r="71" spans="1:5" ht="12.75">
      <c r="A71" s="16">
        <f ca="1" t="shared" si="10"/>
        <v>0.03310798898835543</v>
      </c>
      <c r="B71" s="16">
        <f ca="1" t="shared" si="11"/>
        <v>0.06088024256618785</v>
      </c>
      <c r="C71" s="16">
        <f ca="1" t="shared" si="12"/>
        <v>0.36538120738108204</v>
      </c>
      <c r="D71" s="1">
        <f t="shared" si="13"/>
        <v>-0.07139095936327979</v>
      </c>
      <c r="E71" s="1">
        <f t="shared" si="14"/>
        <v>-0.05381341356464012</v>
      </c>
    </row>
    <row r="72" spans="1:5" ht="12.75">
      <c r="A72" s="16">
        <f ca="1" t="shared" si="10"/>
        <v>-0.5805134937571144</v>
      </c>
      <c r="B72" s="16">
        <f ca="1" t="shared" si="11"/>
        <v>0.959713444849768</v>
      </c>
      <c r="C72" s="16">
        <f ca="1" t="shared" si="12"/>
        <v>0.38233037680094073</v>
      </c>
      <c r="D72" s="1">
        <f t="shared" si="13"/>
        <v>-0.691186915192325</v>
      </c>
      <c r="E72" s="1">
        <f t="shared" si="14"/>
        <v>0.841616581960449</v>
      </c>
    </row>
    <row r="73" spans="1:5" ht="12.75">
      <c r="A73" s="16">
        <f ca="1" t="shared" si="10"/>
        <v>0.2509285866197559</v>
      </c>
      <c r="B73" s="16">
        <f ca="1" t="shared" si="11"/>
        <v>0.16058808598035745</v>
      </c>
      <c r="C73" s="16">
        <f ca="1" t="shared" si="12"/>
        <v>0.40305153827022044</v>
      </c>
      <c r="D73" s="1">
        <f t="shared" si="13"/>
        <v>0.13612431192435667</v>
      </c>
      <c r="E73" s="1">
        <f t="shared" si="14"/>
        <v>0.03426847055353264</v>
      </c>
    </row>
    <row r="74" spans="1:5" ht="12.75">
      <c r="A74" s="16">
        <f ca="1" t="shared" si="10"/>
        <v>-0.6349522153184284</v>
      </c>
      <c r="B74" s="16">
        <f ca="1" t="shared" si="11"/>
        <v>0.5706188832821182</v>
      </c>
      <c r="C74" s="16">
        <f ca="1" t="shared" si="12"/>
        <v>0.4179145773581139</v>
      </c>
      <c r="D74" s="1">
        <f t="shared" si="13"/>
        <v>-0.7560780845094758</v>
      </c>
      <c r="E74" s="1">
        <f t="shared" si="14"/>
        <v>0.44059199880884325</v>
      </c>
    </row>
    <row r="75" spans="1:5" ht="12.75">
      <c r="A75" s="16">
        <f ca="1" t="shared" si="10"/>
        <v>-0.791196200173131</v>
      </c>
      <c r="B75" s="16">
        <f ca="1" t="shared" si="11"/>
        <v>-0.14109604917953722</v>
      </c>
      <c r="C75" s="16">
        <f ca="1" t="shared" si="12"/>
        <v>0.4827235199473585</v>
      </c>
      <c r="D75" s="1">
        <f t="shared" si="13"/>
        <v>-0.931580333601496</v>
      </c>
      <c r="E75" s="1">
        <f t="shared" si="14"/>
        <v>-0.2932709301790287</v>
      </c>
    </row>
    <row r="76" spans="1:5" ht="12.75">
      <c r="A76" s="16">
        <f ca="1" t="shared" si="10"/>
        <v>1</v>
      </c>
      <c r="B76" s="16">
        <f ca="1" t="shared" si="11"/>
        <v>-1</v>
      </c>
      <c r="C76" s="16">
        <f ca="1" t="shared" si="12"/>
        <v>0.4938577649734994</v>
      </c>
      <c r="D76" s="1">
        <f t="shared" si="13"/>
        <v>0.8613363370982154</v>
      </c>
      <c r="E76" s="1">
        <f t="shared" si="14"/>
        <v>-1.1580765757080347</v>
      </c>
    </row>
    <row r="77" spans="1:5" ht="12.75">
      <c r="A77" s="16">
        <f ca="1" t="shared" si="10"/>
        <v>0.1685917475400842</v>
      </c>
      <c r="B77" s="16">
        <f ca="1" t="shared" si="11"/>
        <v>-0.8360135815456244</v>
      </c>
      <c r="C77" s="16">
        <f ca="1" t="shared" si="12"/>
        <v>0.5150506495785467</v>
      </c>
      <c r="D77" s="1">
        <f t="shared" si="13"/>
        <v>0.021555454063909713</v>
      </c>
      <c r="E77" s="1">
        <f t="shared" si="14"/>
        <v>-1.000418957282732</v>
      </c>
    </row>
    <row r="78" spans="1:5" ht="12.75">
      <c r="A78" s="16">
        <f ca="1" t="shared" si="10"/>
        <v>-0.045599268662453785</v>
      </c>
      <c r="B78" s="16">
        <f ca="1" t="shared" si="11"/>
        <v>0.25744944219337906</v>
      </c>
      <c r="C78" s="16">
        <f ca="1" t="shared" si="12"/>
        <v>0.5227964828685283</v>
      </c>
      <c r="D78" s="1">
        <f t="shared" si="13"/>
        <v>-0.19548224979257225</v>
      </c>
      <c r="E78" s="1">
        <f t="shared" si="14"/>
        <v>0.09377500652993961</v>
      </c>
    </row>
    <row r="79" spans="1:5" ht="12.75">
      <c r="A79" s="16">
        <f ca="1" t="shared" si="10"/>
        <v>-0.7914167526402087</v>
      </c>
      <c r="B79" s="16">
        <f ca="1" t="shared" si="11"/>
        <v>-0.3194588685179033</v>
      </c>
      <c r="C79" s="16">
        <f ca="1" t="shared" si="12"/>
        <v>0.5324832626698093</v>
      </c>
      <c r="D79" s="1">
        <f t="shared" si="13"/>
        <v>-0.9463157974694806</v>
      </c>
      <c r="E79" s="1">
        <f t="shared" si="14"/>
        <v>-0.48790049323152257</v>
      </c>
    </row>
    <row r="80" spans="1:5" ht="12.75">
      <c r="A80" s="16">
        <f ca="1" t="shared" si="10"/>
        <v>0.8569249745356393</v>
      </c>
      <c r="B80" s="16">
        <f ca="1" t="shared" si="11"/>
        <v>0.5169823110229805</v>
      </c>
      <c r="C80" s="16">
        <f ca="1" t="shared" si="12"/>
        <v>0.5908195182368416</v>
      </c>
      <c r="D80" s="1">
        <f t="shared" si="13"/>
        <v>0.6904714064359554</v>
      </c>
      <c r="E80" s="1">
        <f t="shared" si="14"/>
        <v>0.3328024166192552</v>
      </c>
    </row>
    <row r="81" spans="1:5" ht="12.75">
      <c r="A81" s="16">
        <f ca="1" t="shared" si="10"/>
        <v>0.5950693828886167</v>
      </c>
      <c r="B81" s="16">
        <f ca="1" t="shared" si="11"/>
        <v>0.8231491161415843</v>
      </c>
      <c r="C81" s="16">
        <f ca="1" t="shared" si="12"/>
        <v>0.6021249960535924</v>
      </c>
      <c r="D81" s="1">
        <f t="shared" si="13"/>
        <v>0.4245339701001092</v>
      </c>
      <c r="E81" s="1">
        <f t="shared" si="14"/>
        <v>0.6364688266015296</v>
      </c>
    </row>
    <row r="82" spans="1:5" ht="12.75">
      <c r="A82" s="16">
        <f ca="1" t="shared" si="10"/>
        <v>-0.9551900240541279</v>
      </c>
      <c r="B82" s="16">
        <f ca="1" t="shared" si="11"/>
        <v>0.7106014470855369</v>
      </c>
      <c r="C82" s="16">
        <f ca="1" t="shared" si="12"/>
        <v>0.6032169613632097</v>
      </c>
      <c r="D82" s="1">
        <f t="shared" si="13"/>
        <v>-1.131290303816593</v>
      </c>
      <c r="E82" s="1">
        <f t="shared" si="14"/>
        <v>0.523199985392126</v>
      </c>
    </row>
    <row r="83" spans="1:5" ht="12.75">
      <c r="A83" s="16">
        <f ca="1" t="shared" si="10"/>
        <v>0.40427507915705907</v>
      </c>
      <c r="B83" s="16">
        <f ca="1" t="shared" si="11"/>
        <v>0.3553459411811284</v>
      </c>
      <c r="C83" s="16">
        <f ca="1" t="shared" si="12"/>
        <v>0.6095446755162142</v>
      </c>
      <c r="D83" s="1">
        <f t="shared" si="13"/>
        <v>0.23097755019057</v>
      </c>
      <c r="E83" s="1">
        <f t="shared" si="14"/>
        <v>0.1647551143143321</v>
      </c>
    </row>
    <row r="84" spans="1:5" ht="12.75">
      <c r="A84" s="16">
        <f ca="1" t="shared" si="10"/>
        <v>-0.07000773791818748</v>
      </c>
      <c r="B84" s="16">
        <f ca="1" t="shared" si="11"/>
        <v>0.4355333381211237</v>
      </c>
      <c r="C84" s="16">
        <f ca="1" t="shared" si="12"/>
        <v>0.6294026232969387</v>
      </c>
      <c r="D84" s="1">
        <f t="shared" si="13"/>
        <v>-0.25064857681371744</v>
      </c>
      <c r="E84" s="1">
        <f t="shared" si="14"/>
        <v>0.23899505048087855</v>
      </c>
    </row>
    <row r="85" spans="1:5" ht="12.75">
      <c r="A85" s="16">
        <f ca="1" t="shared" si="10"/>
        <v>-0.3944588223400013</v>
      </c>
      <c r="B85" s="16">
        <f ca="1" t="shared" si="11"/>
        <v>-0.7862902822912721</v>
      </c>
      <c r="C85" s="16">
        <f ca="1" t="shared" si="12"/>
        <v>0.6426618962704009</v>
      </c>
      <c r="D85" s="1">
        <f t="shared" si="13"/>
        <v>-0.5800907523631947</v>
      </c>
      <c r="E85" s="1">
        <f t="shared" si="14"/>
        <v>-0.9913969981805918</v>
      </c>
    </row>
    <row r="86" spans="1:5" ht="12.75">
      <c r="A86" s="16">
        <f ca="1" t="shared" si="10"/>
        <v>-0.5590486879004539</v>
      </c>
      <c r="B86" s="16">
        <f ca="1" t="shared" si="11"/>
        <v>-0.2921232582319244</v>
      </c>
      <c r="C86" s="16">
        <f ca="1" t="shared" si="12"/>
        <v>0.6457895978720944</v>
      </c>
      <c r="D86" s="1">
        <f t="shared" si="13"/>
        <v>-0.7461847156866209</v>
      </c>
      <c r="E86" s="1">
        <f t="shared" si="14"/>
        <v>-0.4964382060495505</v>
      </c>
    </row>
    <row r="87" spans="1:5" ht="12.75">
      <c r="A87" s="16">
        <f ca="1" t="shared" si="10"/>
        <v>-0.9380286773966623</v>
      </c>
      <c r="B87" s="16">
        <f ca="1" t="shared" si="11"/>
        <v>0.8764757538710928</v>
      </c>
      <c r="C87" s="16">
        <f ca="1" t="shared" si="12"/>
        <v>0.6527215481838329</v>
      </c>
      <c r="D87" s="1">
        <f t="shared" si="13"/>
        <v>-1.128571150726898</v>
      </c>
      <c r="E87" s="1">
        <f t="shared" si="14"/>
        <v>0.6742468107247065</v>
      </c>
    </row>
    <row r="88" spans="1:5" ht="12.75">
      <c r="A88" s="16">
        <f ca="1" t="shared" si="10"/>
        <v>0.7820318824313954</v>
      </c>
      <c r="B88" s="16">
        <f ca="1" t="shared" si="11"/>
        <v>0.3634323908209216</v>
      </c>
      <c r="C88" s="16">
        <f ca="1" t="shared" si="12"/>
        <v>0.6749045659782631</v>
      </c>
      <c r="D88" s="1">
        <f t="shared" si="13"/>
        <v>0.5915147480119534</v>
      </c>
      <c r="E88" s="1">
        <f t="shared" si="14"/>
        <v>0.15235815131727132</v>
      </c>
    </row>
    <row r="89" spans="1:5" ht="12.75">
      <c r="A89" s="16">
        <f ca="1" t="shared" si="10"/>
        <v>-0.9676910079927145</v>
      </c>
      <c r="B89" s="16">
        <f ca="1" t="shared" si="11"/>
        <v>0.3644205698547891</v>
      </c>
      <c r="C89" s="16">
        <f ca="1" t="shared" si="12"/>
        <v>0.6893431172082551</v>
      </c>
      <c r="D89" s="1">
        <f t="shared" si="13"/>
        <v>-1.169080428529864</v>
      </c>
      <c r="E89" s="1">
        <f t="shared" si="14"/>
        <v>0.1488170499492726</v>
      </c>
    </row>
    <row r="90" spans="1:5" ht="12.75">
      <c r="A90" s="16">
        <f ca="1" t="shared" si="10"/>
        <v>-0.38153288068539126</v>
      </c>
      <c r="B90" s="16">
        <f ca="1" t="shared" si="11"/>
        <v>0.01989089815440659</v>
      </c>
      <c r="C90" s="16">
        <f ca="1" t="shared" si="12"/>
        <v>0.691293929004086</v>
      </c>
      <c r="D90" s="1">
        <f t="shared" si="13"/>
        <v>-0.5812164587012477</v>
      </c>
      <c r="E90" s="1">
        <f t="shared" si="14"/>
        <v>-0.19766408427735604</v>
      </c>
    </row>
    <row r="91" spans="1:5" ht="12.75">
      <c r="A91" s="16">
        <f ca="1" t="shared" si="10"/>
        <v>0.8757423529360169</v>
      </c>
      <c r="B91" s="16">
        <f ca="1" t="shared" si="11"/>
        <v>0.19840186244628244</v>
      </c>
      <c r="C91" s="16">
        <f ca="1" t="shared" si="12"/>
        <v>0.711467798064656</v>
      </c>
      <c r="D91" s="1">
        <f t="shared" si="13"/>
        <v>0.6752374441149487</v>
      </c>
      <c r="E91" s="1">
        <f t="shared" si="14"/>
        <v>-0.02481330066736943</v>
      </c>
    </row>
    <row r="92" spans="1:5" ht="12.75">
      <c r="A92" s="16">
        <f ca="1" t="shared" si="10"/>
        <v>-0.5280752134788164</v>
      </c>
      <c r="B92" s="16">
        <f ca="1" t="shared" si="11"/>
        <v>0.6845847161963774</v>
      </c>
      <c r="C92" s="16">
        <f ca="1" t="shared" si="12"/>
        <v>0.7639740674462754</v>
      </c>
      <c r="D92" s="1">
        <f t="shared" si="13"/>
        <v>-0.749472642053091</v>
      </c>
      <c r="E92" s="1">
        <f t="shared" si="14"/>
        <v>0.44691446257998113</v>
      </c>
    </row>
    <row r="93" spans="1:5" ht="12.75">
      <c r="A93" s="16">
        <f ca="1" t="shared" si="10"/>
        <v>-0.4274000681178901</v>
      </c>
      <c r="B93" s="16">
        <f ca="1" t="shared" si="11"/>
        <v>-0.34086020079732093</v>
      </c>
      <c r="C93" s="16">
        <f ca="1" t="shared" si="12"/>
        <v>0.7806121473686589</v>
      </c>
      <c r="D93" s="1">
        <f t="shared" si="13"/>
        <v>-0.6531983067907394</v>
      </c>
      <c r="E93" s="1">
        <f t="shared" si="14"/>
        <v>-0.5882315822360648</v>
      </c>
    </row>
    <row r="94" spans="1:5" ht="12.75">
      <c r="A94" s="16">
        <f ca="1" t="shared" si="10"/>
        <v>0.7942844763298222</v>
      </c>
      <c r="B94" s="16">
        <f ca="1" t="shared" si="11"/>
        <v>-0.14076452368028514</v>
      </c>
      <c r="C94" s="16">
        <f ca="1" t="shared" si="12"/>
        <v>0.8192471004661259</v>
      </c>
      <c r="D94" s="1">
        <f t="shared" si="13"/>
        <v>0.562889921679515</v>
      </c>
      <c r="E94" s="1">
        <f t="shared" si="14"/>
        <v>-0.3995132949941834</v>
      </c>
    </row>
    <row r="95" spans="1:5" ht="12.75">
      <c r="A95" s="16">
        <f ca="1" t="shared" si="10"/>
        <v>0.26416243632656</v>
      </c>
      <c r="B95" s="16">
        <f ca="1" t="shared" si="11"/>
        <v>0.9028310666835053</v>
      </c>
      <c r="C95" s="16">
        <f ca="1" t="shared" si="12"/>
        <v>0.8507467824877992</v>
      </c>
      <c r="D95" s="1">
        <f t="shared" si="13"/>
        <v>0.021290587481307723</v>
      </c>
      <c r="E95" s="1">
        <f t="shared" si="14"/>
        <v>0.6390815766276856</v>
      </c>
    </row>
    <row r="96" spans="1:5" ht="12.75">
      <c r="A96" s="16">
        <f ca="1" t="shared" si="10"/>
        <v>0.023423440818246766</v>
      </c>
      <c r="B96" s="16">
        <f ca="1" t="shared" si="11"/>
        <v>0.4497347760959731</v>
      </c>
      <c r="C96" s="16">
        <f ca="1" t="shared" si="12"/>
        <v>0.8709443830932371</v>
      </c>
      <c r="D96" s="1">
        <f t="shared" si="13"/>
        <v>-0.22642260336296594</v>
      </c>
      <c r="E96" s="1">
        <f t="shared" si="14"/>
        <v>0.17747220068946984</v>
      </c>
    </row>
    <row r="97" spans="1:5" ht="12.75">
      <c r="A97" s="16">
        <f ca="1" t="shared" si="10"/>
        <v>0.3437810800699663</v>
      </c>
      <c r="B97" s="16">
        <f ca="1" t="shared" si="11"/>
        <v>0.06787131088845966</v>
      </c>
      <c r="C97" s="16">
        <f ca="1" t="shared" si="12"/>
        <v>0.899108414780486</v>
      </c>
      <c r="D97" s="1">
        <f t="shared" si="13"/>
        <v>0.08743595747734426</v>
      </c>
      <c r="E97" s="1">
        <f t="shared" si="14"/>
        <v>-0.21517248297108443</v>
      </c>
    </row>
    <row r="98" spans="1:5" ht="12.75">
      <c r="A98" s="16">
        <f ca="1" t="shared" si="10"/>
        <v>0.3119869751283344</v>
      </c>
      <c r="B98" s="16">
        <f ca="1" t="shared" si="11"/>
        <v>0.22328584987272926</v>
      </c>
      <c r="C98" s="16">
        <f ca="1" t="shared" si="12"/>
        <v>0.9332979299419526</v>
      </c>
      <c r="D98" s="1">
        <f t="shared" si="13"/>
        <v>0.04567580951232389</v>
      </c>
      <c r="E98" s="1">
        <f t="shared" si="14"/>
        <v>-0.06976098453884766</v>
      </c>
    </row>
    <row r="99" spans="1:5" ht="12.75">
      <c r="A99" s="16">
        <f ca="1" t="shared" si="10"/>
        <v>0.24906173825804445</v>
      </c>
      <c r="B99" s="16">
        <f ca="1" t="shared" si="11"/>
        <v>0.9858691385091674</v>
      </c>
      <c r="C99" s="16">
        <f ca="1" t="shared" si="12"/>
        <v>0.9548640899812633</v>
      </c>
      <c r="D99" s="1">
        <f t="shared" si="13"/>
        <v>-0.023774574168521783</v>
      </c>
      <c r="E99" s="1">
        <f t="shared" si="14"/>
        <v>0.6901139641281504</v>
      </c>
    </row>
    <row r="100" spans="1:5" ht="12.75">
      <c r="A100" s="16">
        <f ca="1" t="shared" si="10"/>
        <v>-0.17347042878361263</v>
      </c>
      <c r="B100" s="16">
        <f ca="1" t="shared" si="11"/>
        <v>0.6596336158716438</v>
      </c>
      <c r="C100" s="16">
        <f ca="1" t="shared" si="12"/>
        <v>0.9630318501458128</v>
      </c>
      <c r="D100" s="1">
        <f t="shared" si="13"/>
        <v>-0.45094425780955827</v>
      </c>
      <c r="E100" s="1">
        <f t="shared" si="14"/>
        <v>0.3595659591026438</v>
      </c>
    </row>
    <row r="101" spans="1:5" ht="12.75">
      <c r="A101" s="16">
        <f ca="1" t="shared" si="10"/>
        <v>-0.4223077299044089</v>
      </c>
      <c r="B101" s="16">
        <f ca="1" t="shared" si="11"/>
        <v>-0.7751922628278274</v>
      </c>
      <c r="C101" s="16">
        <f ca="1" t="shared" si="12"/>
        <v>1</v>
      </c>
      <c r="D101" s="1">
        <f t="shared" si="13"/>
        <v>-0.7118943381983195</v>
      </c>
      <c r="E101" s="1">
        <f t="shared" si="14"/>
        <v>-1.0949238363111697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N103"/>
  <sheetViews>
    <sheetView tabSelected="1" workbookViewId="0" topLeftCell="A1">
      <selection activeCell="M16" sqref="M16"/>
    </sheetView>
  </sheetViews>
  <sheetFormatPr defaultColWidth="9.140625" defaultRowHeight="12.75"/>
  <cols>
    <col min="11" max="11" width="2.140625" style="0" customWidth="1"/>
  </cols>
  <sheetData>
    <row r="1" spans="1:14" ht="12.75">
      <c r="A1" s="13" t="str">
        <f>+L1</f>
        <v>x</v>
      </c>
      <c r="B1" s="13" t="str">
        <f>+M1</f>
        <v>y</v>
      </c>
      <c r="C1" s="13" t="str">
        <f>+N1</f>
        <v>z</v>
      </c>
      <c r="K1" s="15"/>
      <c r="L1" s="2" t="s">
        <v>2</v>
      </c>
      <c r="M1" s="2" t="s">
        <v>0</v>
      </c>
      <c r="N1" s="2" t="s">
        <v>1</v>
      </c>
    </row>
    <row r="2" spans="1:11" ht="12.75">
      <c r="A2" s="14">
        <v>0.5674429601733186</v>
      </c>
      <c r="B2" s="14">
        <v>95.86436022323812</v>
      </c>
      <c r="C2" s="31">
        <v>0.9710176331424742</v>
      </c>
      <c r="K2" s="18"/>
    </row>
    <row r="3" spans="1:12" ht="12.75">
      <c r="A3" s="14">
        <v>0.23773553038647144</v>
      </c>
      <c r="B3" s="14">
        <v>49.664874811544884</v>
      </c>
      <c r="C3" s="31">
        <v>0.9682808527254265</v>
      </c>
      <c r="K3" s="18"/>
      <c r="L3" t="s">
        <v>12</v>
      </c>
    </row>
    <row r="4" spans="1:12" ht="12.75">
      <c r="A4" s="14">
        <v>0.9905692104773722</v>
      </c>
      <c r="B4" s="14">
        <v>21.04791892666404</v>
      </c>
      <c r="C4" s="31">
        <v>0.9650174445408215</v>
      </c>
      <c r="K4" s="18"/>
      <c r="L4" s="22" t="s">
        <v>13</v>
      </c>
    </row>
    <row r="5" spans="1:12" ht="12.75">
      <c r="A5" s="14">
        <v>0.6727648383512446</v>
      </c>
      <c r="B5" s="14">
        <v>45.468365396585</v>
      </c>
      <c r="C5" s="31">
        <v>0.9539499057002314</v>
      </c>
      <c r="K5" s="18"/>
      <c r="L5" t="s">
        <v>10</v>
      </c>
    </row>
    <row r="6" spans="1:12" ht="12.75">
      <c r="A6" s="14">
        <v>0.37556882576502915</v>
      </c>
      <c r="B6" s="14">
        <v>45.94925986131863</v>
      </c>
      <c r="C6" s="31">
        <v>0.953350881972729</v>
      </c>
      <c r="K6" s="18"/>
      <c r="L6" s="22" t="s">
        <v>11</v>
      </c>
    </row>
    <row r="7" spans="1:12" ht="12.75">
      <c r="A7" s="14">
        <v>0.32430514583456715</v>
      </c>
      <c r="B7" s="14">
        <v>92.92492509018506</v>
      </c>
      <c r="C7" s="30">
        <v>0.935732436939765</v>
      </c>
      <c r="K7" s="18"/>
      <c r="L7" t="s">
        <v>27</v>
      </c>
    </row>
    <row r="8" spans="1:12" ht="12.75">
      <c r="A8" s="14">
        <v>0.7560951359589998</v>
      </c>
      <c r="B8" s="14">
        <v>96.4452633580716</v>
      </c>
      <c r="C8" s="30">
        <v>0.9316194699417863</v>
      </c>
      <c r="K8" s="18"/>
      <c r="L8" s="22" t="s">
        <v>28</v>
      </c>
    </row>
    <row r="9" spans="1:12" ht="12.75">
      <c r="A9" s="14">
        <v>0.5793781530494493</v>
      </c>
      <c r="B9" s="14">
        <v>22.93561119732152</v>
      </c>
      <c r="C9" s="30">
        <v>0.8837733511486301</v>
      </c>
      <c r="K9" s="18"/>
      <c r="L9" t="s">
        <v>14</v>
      </c>
    </row>
    <row r="10" spans="1:12" ht="12.75">
      <c r="A10" s="14">
        <v>0.7944878240242863</v>
      </c>
      <c r="B10" s="14">
        <v>19.143853352674135</v>
      </c>
      <c r="C10" s="30">
        <v>0.8796763092082109</v>
      </c>
      <c r="K10" s="18"/>
      <c r="L10" s="22" t="s">
        <v>15</v>
      </c>
    </row>
    <row r="11" spans="1:12" ht="12.75">
      <c r="A11" s="14">
        <v>0.5193816823446273</v>
      </c>
      <c r="B11" s="14">
        <v>74.79926924546247</v>
      </c>
      <c r="C11" s="30">
        <v>0.8743741364340778</v>
      </c>
      <c r="K11" s="18"/>
      <c r="L11" t="s">
        <v>16</v>
      </c>
    </row>
    <row r="12" spans="1:12" ht="12.75">
      <c r="A12" s="14">
        <v>0.5012933533699437</v>
      </c>
      <c r="B12" s="14">
        <v>37.39709441713603</v>
      </c>
      <c r="C12" s="29">
        <v>0.846981161283912</v>
      </c>
      <c r="K12" s="18"/>
      <c r="L12" s="22" t="s">
        <v>17</v>
      </c>
    </row>
    <row r="13" spans="1:11" ht="12.75">
      <c r="A13" s="14">
        <v>0.6764650993283747</v>
      </c>
      <c r="B13" s="14">
        <v>91.83606672132844</v>
      </c>
      <c r="C13" s="29">
        <v>0.842327096180037</v>
      </c>
      <c r="K13" s="18"/>
    </row>
    <row r="14" spans="1:11" ht="12.75">
      <c r="A14" s="14">
        <v>0.4133504462174642</v>
      </c>
      <c r="B14" s="14">
        <v>36.83293599372947</v>
      </c>
      <c r="C14" s="29">
        <v>0.8379631049955487</v>
      </c>
      <c r="K14" s="18"/>
    </row>
    <row r="15" spans="1:11" ht="12.75">
      <c r="A15" s="14">
        <v>0.5290802648565649</v>
      </c>
      <c r="B15" s="14">
        <v>21.237940334133015</v>
      </c>
      <c r="C15" s="29">
        <v>0.8265980970713118</v>
      </c>
      <c r="K15" s="18"/>
    </row>
    <row r="16" spans="1:11" ht="12.75">
      <c r="A16" s="14">
        <v>0.22254355935278824</v>
      </c>
      <c r="B16" s="14">
        <v>12.146966070615957</v>
      </c>
      <c r="C16" s="29">
        <v>0.820740464360765</v>
      </c>
      <c r="K16" s="18"/>
    </row>
    <row r="17" spans="1:11" ht="12.75">
      <c r="A17" s="14">
        <v>0.34454015687211026</v>
      </c>
      <c r="B17" s="14">
        <v>64.65867587935384</v>
      </c>
      <c r="C17" s="29">
        <v>0.7803605415583199</v>
      </c>
      <c r="K17" s="18"/>
    </row>
    <row r="18" spans="1:11" ht="12.75">
      <c r="A18" s="14">
        <v>0.3458188460322955</v>
      </c>
      <c r="B18" s="14">
        <v>97.51775987239805</v>
      </c>
      <c r="C18" s="29">
        <v>0.7729425923107636</v>
      </c>
      <c r="K18" s="18"/>
    </row>
    <row r="19" spans="1:11" ht="12.75">
      <c r="A19" s="14">
        <v>0.5823475185518063</v>
      </c>
      <c r="B19" s="14">
        <v>44.09521353237965</v>
      </c>
      <c r="C19" s="29">
        <v>0.7692678891799547</v>
      </c>
      <c r="K19" s="18"/>
    </row>
    <row r="20" spans="1:11" ht="12.75">
      <c r="A20" s="14">
        <v>0.8397291515294834</v>
      </c>
      <c r="B20" s="14">
        <v>40.21305066477065</v>
      </c>
      <c r="C20" s="29">
        <v>0.7602916581533936</v>
      </c>
      <c r="K20" s="18"/>
    </row>
    <row r="21" spans="1:11" ht="12.75">
      <c r="A21" s="14">
        <v>0.6867798143759261</v>
      </c>
      <c r="B21" s="14">
        <v>65.38545772541718</v>
      </c>
      <c r="C21" s="29">
        <v>0.7524494326112565</v>
      </c>
      <c r="K21" s="18"/>
    </row>
    <row r="22" spans="1:11" ht="12.75">
      <c r="A22" s="14">
        <v>0.3135922959371406</v>
      </c>
      <c r="B22" s="14">
        <v>98.57273803552752</v>
      </c>
      <c r="C22" s="29">
        <v>0.7500594032761176</v>
      </c>
      <c r="K22" s="18"/>
    </row>
    <row r="23" spans="1:11" ht="12.75">
      <c r="A23" s="14">
        <v>0.16672111303869763</v>
      </c>
      <c r="B23" s="14">
        <v>51.7702688946543</v>
      </c>
      <c r="C23" s="28">
        <v>0.7494086306961432</v>
      </c>
      <c r="K23" s="18"/>
    </row>
    <row r="24" spans="1:11" ht="12.75">
      <c r="A24" s="14">
        <v>0.7072120228112633</v>
      </c>
      <c r="B24" s="14">
        <v>72.79279731432395</v>
      </c>
      <c r="C24" s="28">
        <v>0.729598094018824</v>
      </c>
      <c r="K24" s="18"/>
    </row>
    <row r="25" spans="1:11" ht="12.75">
      <c r="A25" s="14">
        <v>0.4484503009580953</v>
      </c>
      <c r="B25" s="14">
        <v>24.206643845856014</v>
      </c>
      <c r="C25" s="28">
        <v>0.7218435610880425</v>
      </c>
      <c r="K25" s="18"/>
    </row>
    <row r="26" spans="1:11" ht="12.75">
      <c r="A26" s="14">
        <v>0.4463066972899794</v>
      </c>
      <c r="B26" s="14">
        <v>9.412785104727867</v>
      </c>
      <c r="C26" s="28">
        <v>0.710473265542122</v>
      </c>
      <c r="K26" s="18"/>
    </row>
    <row r="27" spans="1:3" ht="12.75">
      <c r="A27" s="14">
        <v>0.07588398596980106</v>
      </c>
      <c r="B27" s="14">
        <v>57.200310839805056</v>
      </c>
      <c r="C27" s="28">
        <v>0.7088423910429296</v>
      </c>
    </row>
    <row r="28" spans="1:3" ht="12.75">
      <c r="A28" s="14">
        <v>0.5921459258832429</v>
      </c>
      <c r="B28" s="14">
        <v>23.143970166620814</v>
      </c>
      <c r="C28" s="28">
        <v>0.7057385841432069</v>
      </c>
    </row>
    <row r="29" spans="1:8" ht="12.75">
      <c r="A29" s="14">
        <v>0.2997669500620459</v>
      </c>
      <c r="B29" s="14">
        <v>96.48647951930073</v>
      </c>
      <c r="C29" s="28">
        <v>0.7034274870728323</v>
      </c>
      <c r="E29" t="s">
        <v>29</v>
      </c>
      <c r="H29" s="23" t="s">
        <v>30</v>
      </c>
    </row>
    <row r="30" spans="1:8" ht="12.75">
      <c r="A30" s="14">
        <v>0.09191705837231723</v>
      </c>
      <c r="B30" s="14">
        <v>92.43231921099222</v>
      </c>
      <c r="C30" s="28">
        <v>0.7002296202064141</v>
      </c>
      <c r="E30" s="22" t="s">
        <v>31</v>
      </c>
      <c r="H30" s="24" t="s">
        <v>30</v>
      </c>
    </row>
    <row r="31" spans="1:3" ht="12.75">
      <c r="A31" s="14">
        <v>0.4709323295520198</v>
      </c>
      <c r="B31" s="14">
        <v>59.86822418231372</v>
      </c>
      <c r="C31" s="28">
        <v>0.6975816164138706</v>
      </c>
    </row>
    <row r="32" spans="1:3" ht="12.75">
      <c r="A32" s="14">
        <v>0.05203025655126425</v>
      </c>
      <c r="B32" s="14">
        <v>67.6431087223809</v>
      </c>
      <c r="C32" s="28">
        <v>0.6913574817230057</v>
      </c>
    </row>
    <row r="33" spans="1:3" ht="12.75">
      <c r="A33" s="14">
        <v>0.4417327094538792</v>
      </c>
      <c r="B33" s="14">
        <v>13.952049072787482</v>
      </c>
      <c r="C33" s="28">
        <v>0.6871510555504621</v>
      </c>
    </row>
    <row r="34" spans="1:3" ht="12.75">
      <c r="A34" s="14">
        <v>0.3888012407773389</v>
      </c>
      <c r="B34" s="14">
        <v>45.442875818498216</v>
      </c>
      <c r="C34" s="28">
        <v>0.6631719455510958</v>
      </c>
    </row>
    <row r="35" spans="1:3" ht="12.75">
      <c r="A35" s="14">
        <v>0.7310113710801878</v>
      </c>
      <c r="B35" s="14">
        <v>40.53061933761867</v>
      </c>
      <c r="C35" s="28">
        <v>0.6624724923363154</v>
      </c>
    </row>
    <row r="36" spans="1:3" ht="12.75">
      <c r="A36" s="14">
        <v>0.6388072193698697</v>
      </c>
      <c r="B36" s="14">
        <v>7.323494307324591</v>
      </c>
      <c r="C36" s="28">
        <v>0.6560663666647075</v>
      </c>
    </row>
    <row r="37" spans="1:3" ht="12.75">
      <c r="A37" s="14">
        <v>0.9402076409948557</v>
      </c>
      <c r="B37" s="14">
        <v>12.744478767526662</v>
      </c>
      <c r="C37" s="27">
        <v>0.6476498354079583</v>
      </c>
    </row>
    <row r="38" spans="1:3" ht="12.75">
      <c r="A38" s="14">
        <v>0.5915430982726768</v>
      </c>
      <c r="B38" s="14">
        <v>90.06413962111054</v>
      </c>
      <c r="C38" s="27">
        <v>0.6461412982837329</v>
      </c>
    </row>
    <row r="39" spans="1:3" ht="12.75">
      <c r="A39" s="14">
        <v>0.8478868485242046</v>
      </c>
      <c r="B39" s="14">
        <v>83.48678857380665</v>
      </c>
      <c r="C39" s="27">
        <v>0.6459884829774374</v>
      </c>
    </row>
    <row r="40" spans="1:3" ht="12.75">
      <c r="A40" s="14">
        <v>0.0262237574480515</v>
      </c>
      <c r="B40" s="14">
        <v>68.90823697091295</v>
      </c>
      <c r="C40" s="27">
        <v>0.6409624471293391</v>
      </c>
    </row>
    <row r="41" spans="1:3" ht="12.75">
      <c r="A41" s="14">
        <v>0.7406030294166186</v>
      </c>
      <c r="B41" s="14">
        <v>64.43047144866249</v>
      </c>
      <c r="C41" s="27">
        <v>0.6373605815185845</v>
      </c>
    </row>
    <row r="42" spans="1:3" ht="12.75">
      <c r="A42" s="14">
        <v>0.7675526691335346</v>
      </c>
      <c r="B42" s="14">
        <v>23.387621024464316</v>
      </c>
      <c r="C42" s="27">
        <v>0.6274522589135503</v>
      </c>
    </row>
    <row r="43" spans="1:3" ht="12.75">
      <c r="A43" s="14">
        <v>0.05882930658508467</v>
      </c>
      <c r="B43" s="14">
        <v>82.30054643816774</v>
      </c>
      <c r="C43" s="27">
        <v>0.6029592757495605</v>
      </c>
    </row>
    <row r="44" spans="1:3" ht="12.75">
      <c r="A44" s="14">
        <v>0.8216572533370137</v>
      </c>
      <c r="B44" s="14">
        <v>99.19512397549721</v>
      </c>
      <c r="C44" s="27">
        <v>0.5942083588707812</v>
      </c>
    </row>
    <row r="45" spans="1:3" ht="12.75">
      <c r="A45" s="14">
        <v>0.21216424128402434</v>
      </c>
      <c r="B45" s="14">
        <v>32.06310887130539</v>
      </c>
      <c r="C45" s="27">
        <v>0.5759825277911557</v>
      </c>
    </row>
    <row r="46" spans="1:3" ht="12.75">
      <c r="A46" s="14">
        <v>0.05807515690460985</v>
      </c>
      <c r="B46" s="14">
        <v>85.01445242153295</v>
      </c>
      <c r="C46" s="27">
        <v>0.5755020922395673</v>
      </c>
    </row>
    <row r="47" spans="1:3" ht="12.75">
      <c r="A47" s="14">
        <v>0.5963841197383222</v>
      </c>
      <c r="B47" s="14">
        <v>94.84805905250062</v>
      </c>
      <c r="C47" s="27">
        <v>0.5726775422861525</v>
      </c>
    </row>
    <row r="48" spans="1:3" ht="12.75">
      <c r="A48" s="14">
        <v>0.7692565108940768</v>
      </c>
      <c r="B48" s="14">
        <v>66.36613307719065</v>
      </c>
      <c r="C48" s="27">
        <v>0.5486602519428543</v>
      </c>
    </row>
    <row r="49" spans="1:3" ht="12.75">
      <c r="A49" s="14">
        <v>0.06863886216229886</v>
      </c>
      <c r="B49" s="14">
        <v>83.99294691581542</v>
      </c>
      <c r="C49" s="27">
        <v>0.5447265747513637</v>
      </c>
    </row>
    <row r="50" spans="1:3" ht="12.75">
      <c r="A50" s="14">
        <v>0.7777866890460667</v>
      </c>
      <c r="B50" s="14">
        <v>89.31034154358096</v>
      </c>
      <c r="C50" s="27">
        <v>0.5376146608912802</v>
      </c>
    </row>
    <row r="51" spans="1:3" ht="12.75">
      <c r="A51" s="14">
        <v>0.9797966765934247</v>
      </c>
      <c r="B51" s="14">
        <v>12.916476612671275</v>
      </c>
      <c r="C51" s="27">
        <v>0.5123597338396229</v>
      </c>
    </row>
    <row r="52" spans="1:3" ht="12.75">
      <c r="A52" s="14">
        <v>0.2749194798101984</v>
      </c>
      <c r="B52" s="14">
        <v>84.7930876230078</v>
      </c>
      <c r="C52" s="27">
        <v>0.506856541105446</v>
      </c>
    </row>
    <row r="53" spans="1:3" ht="12.75">
      <c r="A53" s="14">
        <v>0.41180990297523046</v>
      </c>
      <c r="B53" s="14">
        <v>103.92065460855382</v>
      </c>
      <c r="C53" s="27">
        <v>0.4774697923039968</v>
      </c>
    </row>
    <row r="54" spans="1:3" ht="12.75">
      <c r="A54" s="14">
        <v>0.7550795804753614</v>
      </c>
      <c r="B54" s="14">
        <v>24.883283355030844</v>
      </c>
      <c r="C54" s="27">
        <v>0.46421832141254615</v>
      </c>
    </row>
    <row r="55" spans="1:3" ht="12.75">
      <c r="A55" s="14">
        <v>0.38904387428601694</v>
      </c>
      <c r="B55" s="14">
        <v>11.790219043452272</v>
      </c>
      <c r="C55" s="27">
        <v>0.4626956084974849</v>
      </c>
    </row>
    <row r="56" spans="1:3" ht="12.75">
      <c r="A56" s="14">
        <v>0.8762467425157947</v>
      </c>
      <c r="B56" s="14">
        <v>15.957439278418967</v>
      </c>
      <c r="C56" s="27">
        <v>0.45511336414919135</v>
      </c>
    </row>
    <row r="57" spans="1:3" ht="12.75">
      <c r="A57" s="14">
        <v>0.6736789006112387</v>
      </c>
      <c r="B57" s="14">
        <v>105.88161060701034</v>
      </c>
      <c r="C57" s="26">
        <v>0.4421572175523387</v>
      </c>
    </row>
    <row r="58" spans="1:3" ht="12.75">
      <c r="A58" s="14">
        <v>0.38940108488772474</v>
      </c>
      <c r="B58" s="14">
        <v>104.7559596869061</v>
      </c>
      <c r="C58" s="26">
        <v>0.43972091907805133</v>
      </c>
    </row>
    <row r="59" spans="1:3" ht="12.75">
      <c r="A59" s="14">
        <v>0.0012653986579136411</v>
      </c>
      <c r="B59" s="14">
        <v>25.170292234806592</v>
      </c>
      <c r="C59" s="26">
        <v>0.4391140140925849</v>
      </c>
    </row>
    <row r="60" spans="1:3" ht="12.75">
      <c r="A60" s="14">
        <v>0.004809807891350992</v>
      </c>
      <c r="B60" s="14">
        <v>34.58191015190508</v>
      </c>
      <c r="C60" s="26">
        <v>0.4369404456652415</v>
      </c>
    </row>
    <row r="61" spans="1:3" ht="12.75">
      <c r="A61" s="14">
        <v>0.16477506526809327</v>
      </c>
      <c r="B61" s="14">
        <v>41.20926468282373</v>
      </c>
      <c r="C61" s="26">
        <v>0.43365614385439977</v>
      </c>
    </row>
    <row r="62" spans="1:3" ht="12.75">
      <c r="A62" s="14">
        <v>0.19132417105601007</v>
      </c>
      <c r="B62" s="14">
        <v>22.14021793612308</v>
      </c>
      <c r="C62" s="26">
        <v>0.42323072646962157</v>
      </c>
    </row>
    <row r="63" spans="1:3" ht="12.75">
      <c r="A63" s="14">
        <v>0.937028431490595</v>
      </c>
      <c r="B63" s="14">
        <v>90.95878126405736</v>
      </c>
      <c r="C63" s="26">
        <v>0.4199617899772594</v>
      </c>
    </row>
    <row r="64" spans="1:3" ht="12.75">
      <c r="A64" s="14">
        <v>0.388686484711676</v>
      </c>
      <c r="B64" s="14">
        <v>77.99697069293971</v>
      </c>
      <c r="C64" s="26">
        <v>0.4133119692996283</v>
      </c>
    </row>
    <row r="65" spans="1:3" ht="12.75">
      <c r="A65" s="14">
        <v>0.4672429979439865</v>
      </c>
      <c r="B65" s="14">
        <v>30.07230185975795</v>
      </c>
      <c r="C65" s="26">
        <v>0.4034438783366108</v>
      </c>
    </row>
    <row r="66" spans="1:3" ht="12.75">
      <c r="A66" s="14">
        <v>0.49821388317423</v>
      </c>
      <c r="B66" s="14">
        <v>81.90575145706877</v>
      </c>
      <c r="C66" s="26">
        <v>0.4023583764985552</v>
      </c>
    </row>
    <row r="67" spans="1:3" ht="12.75">
      <c r="A67" s="14">
        <v>0.8763406504029965</v>
      </c>
      <c r="B67" s="14">
        <v>62.695339620086685</v>
      </c>
      <c r="C67" s="26">
        <v>0.3578418343883302</v>
      </c>
    </row>
    <row r="68" spans="1:3" ht="12.75">
      <c r="A68" s="14">
        <v>0.30806635621332656</v>
      </c>
      <c r="B68" s="14">
        <v>52.345214752934915</v>
      </c>
      <c r="C68" s="26">
        <v>0.3536742349539739</v>
      </c>
    </row>
    <row r="69" spans="1:3" ht="12.75">
      <c r="A69" s="14">
        <v>0.4740023785240517</v>
      </c>
      <c r="B69" s="14">
        <v>9.38187536089376</v>
      </c>
      <c r="C69" s="26">
        <v>0.3481774916497644</v>
      </c>
    </row>
    <row r="70" spans="1:3" ht="12.75">
      <c r="A70" s="14">
        <v>0.8305852476198234</v>
      </c>
      <c r="B70" s="14">
        <v>92.87392574475903</v>
      </c>
      <c r="C70" s="26">
        <v>0.3448980537994246</v>
      </c>
    </row>
    <row r="71" spans="1:3" ht="12.75">
      <c r="A71" s="14">
        <v>0.2060109410749249</v>
      </c>
      <c r="B71" s="14">
        <v>46.98309820974811</v>
      </c>
      <c r="C71" s="26">
        <v>0.33613806167665916</v>
      </c>
    </row>
    <row r="72" spans="1:3" ht="12.75">
      <c r="A72" s="14">
        <v>0.6283126742454141</v>
      </c>
      <c r="B72" s="14">
        <v>38.80911416106491</v>
      </c>
      <c r="C72" s="26">
        <v>0.32099092199832513</v>
      </c>
    </row>
    <row r="73" spans="1:3" ht="12.75">
      <c r="A73" s="14">
        <v>0.36722775201919106</v>
      </c>
      <c r="B73" s="14">
        <v>79.85852975792207</v>
      </c>
      <c r="C73" s="26">
        <v>0.29946159261577066</v>
      </c>
    </row>
    <row r="74" spans="1:3" ht="12.75">
      <c r="A74" s="14">
        <v>0.1550895521684179</v>
      </c>
      <c r="B74" s="14">
        <v>23.05240682127185</v>
      </c>
      <c r="C74" s="26">
        <v>0.28052608400897583</v>
      </c>
    </row>
    <row r="75" spans="1:3" ht="12.75">
      <c r="A75" s="14">
        <v>0.19553821595824084</v>
      </c>
      <c r="B75" s="14">
        <v>98.06370638301833</v>
      </c>
      <c r="C75" s="26">
        <v>0.26996187043489517</v>
      </c>
    </row>
    <row r="76" spans="1:3" ht="12.75">
      <c r="A76" s="14">
        <v>0.9964304818808847</v>
      </c>
      <c r="B76" s="14">
        <v>98.82009171082176</v>
      </c>
      <c r="C76" s="26">
        <v>0.2579980521516163</v>
      </c>
    </row>
    <row r="77" spans="1:3" ht="12.75">
      <c r="A77" s="14">
        <v>0.16987365411271016</v>
      </c>
      <c r="B77" s="14">
        <v>42.19333805635445</v>
      </c>
      <c r="C77" s="26">
        <v>0.24897576941009048</v>
      </c>
    </row>
    <row r="78" spans="1:3" ht="12.75">
      <c r="A78" s="14">
        <v>0.3050929389333934</v>
      </c>
      <c r="B78" s="14">
        <v>78.94472152034541</v>
      </c>
      <c r="C78" s="26">
        <v>0.23123833735339794</v>
      </c>
    </row>
    <row r="79" spans="1:3" ht="12.75">
      <c r="A79" s="14">
        <v>0.011216362972408023</v>
      </c>
      <c r="B79" s="14">
        <v>91.7534525525958</v>
      </c>
      <c r="C79" s="26">
        <v>0.2236280794836063</v>
      </c>
    </row>
    <row r="80" spans="1:3" ht="12.75">
      <c r="A80" s="14">
        <v>0.4447792968374684</v>
      </c>
      <c r="B80" s="14">
        <v>95.61611347095099</v>
      </c>
      <c r="C80" s="26">
        <v>0.22300425731205342</v>
      </c>
    </row>
    <row r="81" spans="1:3" ht="12.75">
      <c r="A81" s="14">
        <v>0.4258066131918241</v>
      </c>
      <c r="B81" s="14">
        <v>28.06993187514783</v>
      </c>
      <c r="C81" s="26">
        <v>0.21737488479021305</v>
      </c>
    </row>
    <row r="82" spans="1:3" ht="12.75">
      <c r="A82" s="14">
        <v>0.5404840409264773</v>
      </c>
      <c r="B82" s="14">
        <v>17.24275131229573</v>
      </c>
      <c r="C82" s="26">
        <v>0.2030381477211496</v>
      </c>
    </row>
    <row r="83" spans="1:3" ht="12.75">
      <c r="A83" s="14">
        <v>0.7548488973137717</v>
      </c>
      <c r="B83" s="14">
        <v>60.224801500557064</v>
      </c>
      <c r="C83" s="26">
        <v>0.19126663633511143</v>
      </c>
    </row>
    <row r="84" spans="1:3" ht="12.75">
      <c r="A84" s="14">
        <v>0.2004765899662328</v>
      </c>
      <c r="B84" s="14">
        <v>78.93967115453847</v>
      </c>
      <c r="C84" s="26">
        <v>0.16642704719292567</v>
      </c>
    </row>
    <row r="85" spans="1:3" ht="12.75">
      <c r="A85" s="14">
        <v>0.8701007642123564</v>
      </c>
      <c r="B85" s="14">
        <v>66.96239450302016</v>
      </c>
      <c r="C85" s="26">
        <v>0.16038180062335794</v>
      </c>
    </row>
    <row r="86" spans="1:3" ht="12.75">
      <c r="A86" s="14">
        <v>0.3460905604432378</v>
      </c>
      <c r="B86" s="14">
        <v>36.943514399859936</v>
      </c>
      <c r="C86" s="26">
        <v>0.15348906682200525</v>
      </c>
    </row>
    <row r="87" spans="1:3" ht="12.75">
      <c r="A87" s="14">
        <v>0.8116234037333538</v>
      </c>
      <c r="B87" s="14">
        <v>17.321150011818617</v>
      </c>
      <c r="C87" s="25">
        <v>0.14831579406011208</v>
      </c>
    </row>
    <row r="88" spans="1:3" ht="12.75">
      <c r="A88" s="14">
        <v>0.9739469721165739</v>
      </c>
      <c r="B88" s="14">
        <v>13.988511133941367</v>
      </c>
      <c r="C88" s="25">
        <v>0.13220564425982584</v>
      </c>
    </row>
    <row r="89" spans="1:3" ht="12.75">
      <c r="A89" s="14">
        <v>0.011970925535998989</v>
      </c>
      <c r="B89" s="14">
        <v>17.996999508686645</v>
      </c>
      <c r="C89" s="25">
        <v>0.12491161326267441</v>
      </c>
    </row>
    <row r="90" spans="1:3" ht="12.75">
      <c r="A90" s="14">
        <v>0.28416809864142634</v>
      </c>
      <c r="B90" s="14">
        <v>48.92799133603475</v>
      </c>
      <c r="C90" s="25">
        <v>0.1035202572397056</v>
      </c>
    </row>
    <row r="91" spans="1:3" ht="12.75">
      <c r="A91" s="14">
        <v>0.4679532094162095</v>
      </c>
      <c r="B91" s="14">
        <v>53.849513044582</v>
      </c>
      <c r="C91" s="25">
        <v>0.09627303893605976</v>
      </c>
    </row>
    <row r="92" spans="1:3" ht="12.75">
      <c r="A92" s="14">
        <v>0.5365201345917692</v>
      </c>
      <c r="B92" s="14">
        <v>68.81379801027663</v>
      </c>
      <c r="C92" s="25">
        <v>0.07033885417142827</v>
      </c>
    </row>
    <row r="93" spans="1:3" ht="12.75">
      <c r="A93" s="14">
        <v>0.4348044475728736</v>
      </c>
      <c r="B93" s="14">
        <v>75.93364582684009</v>
      </c>
      <c r="C93" s="25">
        <v>0.05007052468238471</v>
      </c>
    </row>
    <row r="94" spans="1:3" ht="12.75">
      <c r="A94" s="14">
        <v>0.8544001214214245</v>
      </c>
      <c r="B94" s="14">
        <v>54.0462455596725</v>
      </c>
      <c r="C94" s="32">
        <v>0.04941719658495991</v>
      </c>
    </row>
    <row r="95" spans="1:3" ht="12.75">
      <c r="A95" s="14">
        <v>0.14928347196271607</v>
      </c>
      <c r="B95" s="14">
        <v>16.82201070744233</v>
      </c>
      <c r="C95" s="32">
        <v>0.039590185432500036</v>
      </c>
    </row>
    <row r="96" spans="1:3" ht="12.75">
      <c r="A96" s="14">
        <v>0.726059301715867</v>
      </c>
      <c r="B96" s="14">
        <v>33.50327871255409</v>
      </c>
      <c r="C96" s="32">
        <v>0.03570172447866771</v>
      </c>
    </row>
    <row r="97" spans="1:3" ht="12.75">
      <c r="A97" s="14">
        <v>0.3086081563238521</v>
      </c>
      <c r="B97" s="14">
        <v>24.103462502834144</v>
      </c>
      <c r="C97" s="32">
        <v>0.033155001639046056</v>
      </c>
    </row>
    <row r="98" spans="1:3" ht="12.75">
      <c r="A98" s="14">
        <v>0.7750675039682275</v>
      </c>
      <c r="B98" s="14">
        <v>10.09985779113342</v>
      </c>
      <c r="C98" s="32">
        <v>0.026538132582851037</v>
      </c>
    </row>
    <row r="99" spans="1:3" ht="12.75">
      <c r="A99" s="14">
        <v>0.1784416508313182</v>
      </c>
      <c r="B99" s="14">
        <v>51.7130213222233</v>
      </c>
      <c r="C99" s="32">
        <v>0.01720467515027302</v>
      </c>
    </row>
    <row r="100" spans="1:3" ht="12.75">
      <c r="A100" s="14">
        <v>0.7528546078283149</v>
      </c>
      <c r="B100" s="14">
        <v>13.253391980411372</v>
      </c>
      <c r="C100" s="32">
        <v>0.010197181023764212</v>
      </c>
    </row>
    <row r="101" spans="1:3" ht="12.75">
      <c r="A101" s="14">
        <v>0.9287572745275015</v>
      </c>
      <c r="B101" s="14">
        <v>21.442958926709196</v>
      </c>
      <c r="C101" s="32">
        <v>0.009213817597007068</v>
      </c>
    </row>
    <row r="103" spans="1:2" ht="12.75">
      <c r="A103" s="17"/>
      <c r="B103" s="3"/>
    </row>
  </sheetData>
  <hyperlinks>
    <hyperlink ref="H29" r:id="rId1" display="http://www.prodomosua.it/ppage02.html"/>
    <hyperlink ref="H30" r:id="rId2" display="http://www.prodomosua.it/ppage02.html"/>
  </hyperlinks>
  <printOptions/>
  <pageMargins left="0.46" right="0.55" top="1" bottom="1" header="0.5" footer="0.5"/>
  <pageSetup orientation="portrait" paperSize="9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N103"/>
  <sheetViews>
    <sheetView workbookViewId="0" topLeftCell="A1">
      <selection activeCell="M19" sqref="M19"/>
    </sheetView>
  </sheetViews>
  <sheetFormatPr defaultColWidth="9.140625" defaultRowHeight="12.75"/>
  <cols>
    <col min="11" max="11" width="2.140625" style="0" customWidth="1"/>
  </cols>
  <sheetData>
    <row r="1" spans="1:14" ht="12.75">
      <c r="A1" s="13" t="str">
        <f>+L1</f>
        <v>x</v>
      </c>
      <c r="B1" s="13" t="str">
        <f>+M1</f>
        <v>y</v>
      </c>
      <c r="C1" s="13" t="str">
        <f>+N1</f>
        <v>z</v>
      </c>
      <c r="K1" s="15"/>
      <c r="L1" s="2" t="s">
        <v>2</v>
      </c>
      <c r="M1" s="2" t="s">
        <v>0</v>
      </c>
      <c r="N1" s="2" t="s">
        <v>1</v>
      </c>
    </row>
    <row r="2" spans="1:11" ht="12.75">
      <c r="A2" s="14">
        <v>0.23819660225519046</v>
      </c>
      <c r="B2" s="14">
        <v>95.90629778345993</v>
      </c>
      <c r="C2" s="14">
        <v>0.01947999861007954</v>
      </c>
      <c r="K2" s="18"/>
    </row>
    <row r="3" spans="1:12" ht="12.75">
      <c r="A3" s="14">
        <v>0.8894216252743268</v>
      </c>
      <c r="B3" s="14">
        <v>59.030746182262774</v>
      </c>
      <c r="C3" s="14">
        <v>0.029691996675315302</v>
      </c>
      <c r="K3" s="18"/>
      <c r="L3" t="s">
        <v>12</v>
      </c>
    </row>
    <row r="4" spans="1:12" ht="12.75">
      <c r="A4" s="14">
        <v>0.7364217399018975</v>
      </c>
      <c r="B4" s="14">
        <v>42.567684368974085</v>
      </c>
      <c r="C4" s="14">
        <v>0.03178716573377205</v>
      </c>
      <c r="K4" s="18"/>
      <c r="L4" s="22" t="s">
        <v>13</v>
      </c>
    </row>
    <row r="5" spans="1:12" ht="12.75">
      <c r="A5" s="14">
        <v>0.943021122779383</v>
      </c>
      <c r="B5" s="14">
        <v>10.483977648232873</v>
      </c>
      <c r="C5" s="14">
        <v>0.04047322650075902</v>
      </c>
      <c r="K5" s="18"/>
      <c r="L5" t="s">
        <v>10</v>
      </c>
    </row>
    <row r="6" spans="1:12" ht="12.75">
      <c r="A6" s="14">
        <v>0.15368516684795108</v>
      </c>
      <c r="B6" s="14">
        <v>84.70979410745669</v>
      </c>
      <c r="C6" s="14">
        <v>0.04452201571657555</v>
      </c>
      <c r="K6" s="18"/>
      <c r="L6" s="22" t="s">
        <v>11</v>
      </c>
    </row>
    <row r="7" spans="1:12" ht="12.75">
      <c r="A7" s="14">
        <v>0.44157144521403335</v>
      </c>
      <c r="B7" s="14">
        <v>17.26637667903998</v>
      </c>
      <c r="C7" s="14">
        <v>0.044966825963677515</v>
      </c>
      <c r="K7" s="18"/>
      <c r="L7" t="s">
        <v>21</v>
      </c>
    </row>
    <row r="8" spans="1:12" ht="12.75">
      <c r="A8" s="14">
        <v>0.46424275645808066</v>
      </c>
      <c r="B8" s="14">
        <v>104.06984206774443</v>
      </c>
      <c r="C8" s="14">
        <v>0.05110248694466746</v>
      </c>
      <c r="K8" s="18"/>
      <c r="L8" s="22" t="s">
        <v>22</v>
      </c>
    </row>
    <row r="9" spans="1:12" ht="12.75">
      <c r="A9" s="14">
        <v>0.9266648394634294</v>
      </c>
      <c r="B9" s="14">
        <v>16.877314950465443</v>
      </c>
      <c r="C9" s="14">
        <v>0.061226501120682286</v>
      </c>
      <c r="K9" s="18"/>
      <c r="L9" t="s">
        <v>23</v>
      </c>
    </row>
    <row r="10" spans="1:12" ht="12.75">
      <c r="A10" s="14">
        <v>0.03352006035442656</v>
      </c>
      <c r="B10" s="14">
        <v>8.623113881554318</v>
      </c>
      <c r="C10" s="14">
        <v>0.06493826684183901</v>
      </c>
      <c r="K10" s="18"/>
      <c r="L10" s="22" t="s">
        <v>24</v>
      </c>
    </row>
    <row r="11" spans="1:12" ht="12.75">
      <c r="A11" s="14">
        <v>0.8501116735184389</v>
      </c>
      <c r="B11" s="14">
        <v>28.3442866720327</v>
      </c>
      <c r="C11" s="14">
        <v>0.06712865220847752</v>
      </c>
      <c r="K11" s="18"/>
      <c r="L11" t="s">
        <v>25</v>
      </c>
    </row>
    <row r="12" spans="1:12" ht="12.75">
      <c r="A12" s="14">
        <v>0.5394381748101926</v>
      </c>
      <c r="B12" s="14">
        <v>71.05164731802981</v>
      </c>
      <c r="C12" s="14">
        <v>0.08885128357910393</v>
      </c>
      <c r="K12" s="18"/>
      <c r="L12" s="22" t="s">
        <v>26</v>
      </c>
    </row>
    <row r="13" spans="1:11" ht="12.75">
      <c r="A13" s="14">
        <v>0.3458673328348594</v>
      </c>
      <c r="B13" s="14">
        <v>84.84423650125055</v>
      </c>
      <c r="C13" s="14">
        <v>0.08899288911463965</v>
      </c>
      <c r="K13" s="18"/>
    </row>
    <row r="14" spans="1:11" ht="12.75">
      <c r="A14" s="14">
        <v>0.4147504088939584</v>
      </c>
      <c r="B14" s="14">
        <v>34.270226189908776</v>
      </c>
      <c r="C14" s="14">
        <v>0.09332507300374271</v>
      </c>
      <c r="K14" s="18"/>
    </row>
    <row r="15" spans="1:11" ht="12.75">
      <c r="A15" s="14">
        <v>0.7741624529052418</v>
      </c>
      <c r="B15" s="14">
        <v>94.12787271514901</v>
      </c>
      <c r="C15" s="14">
        <v>0.10236785414546223</v>
      </c>
      <c r="K15" s="18"/>
    </row>
    <row r="16" spans="1:11" ht="12.75">
      <c r="A16" s="14">
        <v>0.9782083356835463</v>
      </c>
      <c r="B16" s="14">
        <v>71.46641986902479</v>
      </c>
      <c r="C16" s="14">
        <v>0.11108508725831956</v>
      </c>
      <c r="K16" s="18"/>
    </row>
    <row r="17" spans="1:11" ht="12.75">
      <c r="A17" s="14">
        <v>0.30207094844450855</v>
      </c>
      <c r="B17" s="14">
        <v>63.7437339972174</v>
      </c>
      <c r="C17" s="14">
        <v>0.11891414333084294</v>
      </c>
      <c r="K17" s="18"/>
    </row>
    <row r="18" spans="1:11" ht="12.75">
      <c r="A18" s="14">
        <v>0.9321100616797127</v>
      </c>
      <c r="B18" s="14">
        <v>100.34649599247203</v>
      </c>
      <c r="C18" s="14">
        <v>0.11921797937958911</v>
      </c>
      <c r="K18" s="18"/>
    </row>
    <row r="19" spans="1:11" ht="12.75">
      <c r="A19" s="14">
        <v>0.4225738307858126</v>
      </c>
      <c r="B19" s="14">
        <v>59.27667745375149</v>
      </c>
      <c r="C19" s="14">
        <v>0.134673366670077</v>
      </c>
      <c r="K19" s="18"/>
    </row>
    <row r="20" spans="1:11" ht="12.75">
      <c r="A20" s="14">
        <v>0.008418615654200767</v>
      </c>
      <c r="B20" s="14">
        <v>58.08455106009495</v>
      </c>
      <c r="C20" s="14">
        <v>0.13763253164346967</v>
      </c>
      <c r="K20" s="18"/>
    </row>
    <row r="21" spans="1:11" ht="12.75">
      <c r="A21" s="14">
        <v>0.642573079138119</v>
      </c>
      <c r="B21" s="14">
        <v>25.586051364876944</v>
      </c>
      <c r="C21" s="14">
        <v>0.1688808146825993</v>
      </c>
      <c r="K21" s="18"/>
    </row>
    <row r="22" spans="1:11" ht="12.75">
      <c r="A22" s="14">
        <v>0.19539174810781468</v>
      </c>
      <c r="B22" s="14">
        <v>72.84223369250661</v>
      </c>
      <c r="C22" s="14">
        <v>0.17796896395639106</v>
      </c>
      <c r="K22" s="18"/>
    </row>
    <row r="23" spans="1:11" ht="12.75">
      <c r="A23" s="14">
        <v>0.5461737333496326</v>
      </c>
      <c r="B23" s="14">
        <v>83.62521525770683</v>
      </c>
      <c r="C23" s="14">
        <v>0.18506208681849312</v>
      </c>
      <c r="K23" s="18"/>
    </row>
    <row r="24" spans="1:11" ht="12.75">
      <c r="A24" s="14">
        <v>0.5826863695604221</v>
      </c>
      <c r="B24" s="14">
        <v>76.8855508779875</v>
      </c>
      <c r="C24" s="14">
        <v>0.1866297770954226</v>
      </c>
      <c r="K24" s="18"/>
    </row>
    <row r="25" spans="1:11" ht="12.75">
      <c r="A25" s="14">
        <v>0.31603621422982364</v>
      </c>
      <c r="B25" s="14">
        <v>25.694271811685304</v>
      </c>
      <c r="C25" s="14">
        <v>0.23880373388125697</v>
      </c>
      <c r="K25" s="18"/>
    </row>
    <row r="26" spans="1:11" ht="12.75">
      <c r="A26" s="14">
        <v>0.5451919642848546</v>
      </c>
      <c r="B26" s="14">
        <v>39.48506242045035</v>
      </c>
      <c r="C26" s="14">
        <v>0.27076476728158494</v>
      </c>
      <c r="K26" s="18"/>
    </row>
    <row r="27" spans="1:3" ht="12.75">
      <c r="A27" s="14">
        <v>0.10057232265077154</v>
      </c>
      <c r="B27" s="14">
        <v>91.34788647849325</v>
      </c>
      <c r="C27" s="14">
        <v>0.27841333488394326</v>
      </c>
    </row>
    <row r="28" spans="1:3" ht="12.75">
      <c r="A28" s="14">
        <v>0.6075518665447188</v>
      </c>
      <c r="B28" s="14">
        <v>25.615551748281135</v>
      </c>
      <c r="C28" s="14">
        <v>0.3004683594427511</v>
      </c>
    </row>
    <row r="29" spans="1:8" ht="12.75">
      <c r="A29" s="14">
        <v>0.13367414985688297</v>
      </c>
      <c r="B29" s="14">
        <v>30.372680911723997</v>
      </c>
      <c r="C29" s="14">
        <v>0.30848024480748126</v>
      </c>
      <c r="E29" t="s">
        <v>29</v>
      </c>
      <c r="H29" s="23" t="s">
        <v>30</v>
      </c>
    </row>
    <row r="30" spans="1:8" ht="12.75">
      <c r="A30" s="14">
        <v>0.4669888920334657</v>
      </c>
      <c r="B30" s="14">
        <v>46.500082967563394</v>
      </c>
      <c r="C30" s="14">
        <v>0.31735201372805655</v>
      </c>
      <c r="E30" s="22" t="s">
        <v>31</v>
      </c>
      <c r="H30" s="24" t="s">
        <v>30</v>
      </c>
    </row>
    <row r="31" spans="1:3" ht="12.75">
      <c r="A31" s="14">
        <v>0.9864468830223185</v>
      </c>
      <c r="B31" s="14">
        <v>84.35389661007284</v>
      </c>
      <c r="C31" s="14">
        <v>0.32996133108974757</v>
      </c>
    </row>
    <row r="32" spans="1:3" ht="12.75">
      <c r="A32" s="14">
        <v>0.721040002541929</v>
      </c>
      <c r="B32" s="14">
        <v>76.41160292866515</v>
      </c>
      <c r="C32" s="14">
        <v>0.3344933751926771</v>
      </c>
    </row>
    <row r="33" spans="1:3" ht="12.75">
      <c r="A33" s="14">
        <v>0.7438519211800161</v>
      </c>
      <c r="B33" s="14">
        <v>78.0994097932703</v>
      </c>
      <c r="C33" s="14">
        <v>0.33556071593303116</v>
      </c>
    </row>
    <row r="34" spans="1:3" ht="12.75">
      <c r="A34" s="14">
        <v>0.6856451260626901</v>
      </c>
      <c r="B34" s="14">
        <v>45.28044127848411</v>
      </c>
      <c r="C34" s="14">
        <v>0.3688939915466225</v>
      </c>
    </row>
    <row r="35" spans="1:3" ht="12.75">
      <c r="A35" s="14">
        <v>0.07353744494764136</v>
      </c>
      <c r="B35" s="14">
        <v>23.90369045692432</v>
      </c>
      <c r="C35" s="14">
        <v>0.3708301951294848</v>
      </c>
    </row>
    <row r="36" spans="1:3" ht="12.75">
      <c r="A36" s="14">
        <v>0.19252428306659164</v>
      </c>
      <c r="B36" s="14">
        <v>68.04869840382506</v>
      </c>
      <c r="C36" s="14">
        <v>0.3792415771179103</v>
      </c>
    </row>
    <row r="37" spans="1:3" ht="12.75">
      <c r="A37" s="14">
        <v>0.5416082415571566</v>
      </c>
      <c r="B37" s="14">
        <v>83.930731242898</v>
      </c>
      <c r="C37" s="14">
        <v>0.3921064724456893</v>
      </c>
    </row>
    <row r="38" spans="1:3" ht="12.75">
      <c r="A38" s="14">
        <v>0.6092345765355511</v>
      </c>
      <c r="B38" s="14">
        <v>58.36088769448799</v>
      </c>
      <c r="C38" s="14">
        <v>0.39308167137529554</v>
      </c>
    </row>
    <row r="39" spans="1:3" ht="12.75">
      <c r="A39" s="14">
        <v>0.5190088084916393</v>
      </c>
      <c r="B39" s="14">
        <v>99.08775456718594</v>
      </c>
      <c r="C39" s="14">
        <v>0.40367021315574814</v>
      </c>
    </row>
    <row r="40" spans="1:3" ht="12.75">
      <c r="A40" s="14">
        <v>0.4433876772770504</v>
      </c>
      <c r="B40" s="14">
        <v>88.09425027272594</v>
      </c>
      <c r="C40" s="14">
        <v>0.41291999140033564</v>
      </c>
    </row>
    <row r="41" spans="1:3" ht="12.75">
      <c r="A41" s="14">
        <v>0.09720084238502924</v>
      </c>
      <c r="B41" s="14">
        <v>86.92775503877183</v>
      </c>
      <c r="C41" s="14">
        <v>0.4214789849201104</v>
      </c>
    </row>
    <row r="42" spans="1:3" ht="12.75">
      <c r="A42" s="14">
        <v>0.5057035802061765</v>
      </c>
      <c r="B42" s="14">
        <v>72.36029052656309</v>
      </c>
      <c r="C42" s="14">
        <v>0.46007338412358934</v>
      </c>
    </row>
    <row r="43" spans="1:3" ht="12.75">
      <c r="A43" s="14">
        <v>0.3110708552695505</v>
      </c>
      <c r="B43" s="14">
        <v>32.76598855491126</v>
      </c>
      <c r="C43" s="14">
        <v>0.46021873057719276</v>
      </c>
    </row>
    <row r="44" spans="1:3" ht="12.75">
      <c r="A44" s="14">
        <v>0.5533506137275803</v>
      </c>
      <c r="B44" s="14">
        <v>36.02062933212875</v>
      </c>
      <c r="C44" s="14">
        <v>0.46204335248844725</v>
      </c>
    </row>
    <row r="45" spans="1:3" ht="12.75">
      <c r="A45" s="14">
        <v>0.7864244290933777</v>
      </c>
      <c r="B45" s="14">
        <v>33.16812419725878</v>
      </c>
      <c r="C45" s="14">
        <v>0.4630035197018172</v>
      </c>
    </row>
    <row r="46" spans="1:3" ht="12.75">
      <c r="A46" s="14">
        <v>0.16256313256503208</v>
      </c>
      <c r="B46" s="14">
        <v>105.41461833925193</v>
      </c>
      <c r="C46" s="14">
        <v>0.47308056549393473</v>
      </c>
    </row>
    <row r="47" spans="1:3" ht="12.75">
      <c r="A47" s="14">
        <v>0.15807262458803972</v>
      </c>
      <c r="B47" s="14">
        <v>70.37210603312951</v>
      </c>
      <c r="C47" s="14">
        <v>0.4818203394577622</v>
      </c>
    </row>
    <row r="48" spans="1:3" ht="12.75">
      <c r="A48" s="14">
        <v>0.8593848710074978</v>
      </c>
      <c r="B48" s="14">
        <v>19.723906320662337</v>
      </c>
      <c r="C48" s="14">
        <v>0.488476907021159</v>
      </c>
    </row>
    <row r="49" spans="1:3" ht="12.75">
      <c r="A49" s="14">
        <v>0.7217055379121571</v>
      </c>
      <c r="B49" s="14">
        <v>74.76462844149378</v>
      </c>
      <c r="C49" s="14">
        <v>0.49856254269631806</v>
      </c>
    </row>
    <row r="50" spans="1:3" ht="12.75">
      <c r="A50" s="14">
        <v>0.0029869510979889657</v>
      </c>
      <c r="B50" s="14">
        <v>44.576162561374375</v>
      </c>
      <c r="C50" s="14">
        <v>0.5027974478247448</v>
      </c>
    </row>
    <row r="51" spans="1:3" ht="12.75">
      <c r="A51" s="14">
        <v>0.28000431189795916</v>
      </c>
      <c r="B51" s="14">
        <v>19.216906626709267</v>
      </c>
      <c r="C51" s="14">
        <v>0.5042355313353841</v>
      </c>
    </row>
    <row r="52" spans="1:3" ht="12.75">
      <c r="A52" s="14">
        <v>0.9321077532272899</v>
      </c>
      <c r="B52" s="14">
        <v>28.725805282219635</v>
      </c>
      <c r="C52" s="14">
        <v>0.508688895206798</v>
      </c>
    </row>
    <row r="53" spans="1:3" ht="12.75">
      <c r="A53" s="14">
        <v>0.9867153703398266</v>
      </c>
      <c r="B53" s="14">
        <v>53.242828521128246</v>
      </c>
      <c r="C53" s="14">
        <v>0.5167945062207331</v>
      </c>
    </row>
    <row r="54" spans="1:3" ht="12.75">
      <c r="A54" s="14">
        <v>0.9270024639217003</v>
      </c>
      <c r="B54" s="14">
        <v>85.4003401274483</v>
      </c>
      <c r="C54" s="14">
        <v>0.5172185709001713</v>
      </c>
    </row>
    <row r="55" spans="1:3" ht="12.75">
      <c r="A55" s="14">
        <v>0.5401577482255016</v>
      </c>
      <c r="B55" s="14">
        <v>96.8832313599917</v>
      </c>
      <c r="C55" s="14">
        <v>0.5243933495911703</v>
      </c>
    </row>
    <row r="56" spans="1:3" ht="12.75">
      <c r="A56" s="14">
        <v>0.23014516463619117</v>
      </c>
      <c r="B56" s="14">
        <v>9.616675224821053</v>
      </c>
      <c r="C56" s="14">
        <v>0.5430308548023346</v>
      </c>
    </row>
    <row r="57" spans="1:3" ht="12.75">
      <c r="A57" s="14">
        <v>0.009141138365036383</v>
      </c>
      <c r="B57" s="14">
        <v>104.85523075008757</v>
      </c>
      <c r="C57" s="14">
        <v>0.5563709025894603</v>
      </c>
    </row>
    <row r="58" spans="1:3" ht="12.75">
      <c r="A58" s="14">
        <v>0.8208000633721684</v>
      </c>
      <c r="B58" s="14">
        <v>18.614935778156244</v>
      </c>
      <c r="C58" s="14">
        <v>0.5564379004040196</v>
      </c>
    </row>
    <row r="59" spans="1:3" ht="12.75">
      <c r="A59" s="14">
        <v>0.10568691947180175</v>
      </c>
      <c r="B59" s="14">
        <v>34.019375004412915</v>
      </c>
      <c r="C59" s="14">
        <v>0.5622911876148553</v>
      </c>
    </row>
    <row r="60" spans="1:3" ht="12.75">
      <c r="A60" s="14">
        <v>0.26077698237943636</v>
      </c>
      <c r="B60" s="14">
        <v>30.97063547846423</v>
      </c>
      <c r="C60" s="14">
        <v>0.5660225625845974</v>
      </c>
    </row>
    <row r="61" spans="1:3" ht="12.75">
      <c r="A61" s="14">
        <v>0.6533776797739899</v>
      </c>
      <c r="B61" s="14">
        <v>100.83570821849929</v>
      </c>
      <c r="C61" s="14">
        <v>0.5849560748667999</v>
      </c>
    </row>
    <row r="62" spans="1:3" ht="12.75">
      <c r="A62" s="14">
        <v>0.7261882048589219</v>
      </c>
      <c r="B62" s="14">
        <v>51.54596137613323</v>
      </c>
      <c r="C62" s="14">
        <v>0.5920324777708599</v>
      </c>
    </row>
    <row r="63" spans="1:3" ht="12.75">
      <c r="A63" s="14">
        <v>0.08141483529468418</v>
      </c>
      <c r="B63" s="14">
        <v>64.54862391041618</v>
      </c>
      <c r="C63" s="14">
        <v>0.5940588205396296</v>
      </c>
    </row>
    <row r="64" spans="1:3" ht="12.75">
      <c r="A64" s="14">
        <v>0.5297907446687449</v>
      </c>
      <c r="B64" s="14">
        <v>91.49155582760044</v>
      </c>
      <c r="C64" s="14">
        <v>0.6035709586533429</v>
      </c>
    </row>
    <row r="65" spans="1:3" ht="12.75">
      <c r="A65" s="14">
        <v>0.27825224904179446</v>
      </c>
      <c r="B65" s="14">
        <v>43.91770131503416</v>
      </c>
      <c r="C65" s="14">
        <v>0.6253792790450179</v>
      </c>
    </row>
    <row r="66" spans="1:3" ht="12.75">
      <c r="A66" s="14">
        <v>0.9759558304088125</v>
      </c>
      <c r="B66" s="14">
        <v>16.04956430001598</v>
      </c>
      <c r="C66" s="14">
        <v>0.6391568580791294</v>
      </c>
    </row>
    <row r="67" spans="1:3" ht="12.75">
      <c r="A67" s="14">
        <v>0.742979107436958</v>
      </c>
      <c r="B67" s="14">
        <v>98.95160600048366</v>
      </c>
      <c r="C67" s="14">
        <v>0.6501725938196303</v>
      </c>
    </row>
    <row r="68" spans="1:3" ht="12.75">
      <c r="A68" s="14">
        <v>0.3968351963898451</v>
      </c>
      <c r="B68" s="14">
        <v>41.970304333146075</v>
      </c>
      <c r="C68" s="14">
        <v>0.6564904026024492</v>
      </c>
    </row>
    <row r="69" spans="1:3" ht="12.75">
      <c r="A69" s="14">
        <v>0.5041031556476585</v>
      </c>
      <c r="B69" s="14">
        <v>63.4107475665472</v>
      </c>
      <c r="C69" s="14">
        <v>0.6664215767774813</v>
      </c>
    </row>
    <row r="70" spans="1:3" ht="12.75">
      <c r="A70" s="14">
        <v>0.04456935907381343</v>
      </c>
      <c r="B70" s="14">
        <v>67.20133058142017</v>
      </c>
      <c r="C70" s="14">
        <v>0.6774570707230323</v>
      </c>
    </row>
    <row r="71" spans="1:3" ht="12.75">
      <c r="A71" s="14">
        <v>0.5140262388560011</v>
      </c>
      <c r="B71" s="14">
        <v>59.39075642482625</v>
      </c>
      <c r="C71" s="14">
        <v>0.6806432302440983</v>
      </c>
    </row>
    <row r="72" spans="1:3" ht="12.75">
      <c r="A72" s="14">
        <v>0.21049099487600825</v>
      </c>
      <c r="B72" s="14">
        <v>103.4402771153928</v>
      </c>
      <c r="C72" s="14">
        <v>0.6888505847664597</v>
      </c>
    </row>
    <row r="73" spans="1:3" ht="12.75">
      <c r="A73" s="14">
        <v>0.6217738163203643</v>
      </c>
      <c r="B73" s="14">
        <v>64.2771832950461</v>
      </c>
      <c r="C73" s="14">
        <v>0.6988844639543219</v>
      </c>
    </row>
    <row r="74" spans="1:3" ht="12.75">
      <c r="A74" s="14">
        <v>0.18356222674171763</v>
      </c>
      <c r="B74" s="14">
        <v>84.37174593873333</v>
      </c>
      <c r="C74" s="14">
        <v>0.7060816444209428</v>
      </c>
    </row>
    <row r="75" spans="1:3" ht="12.75">
      <c r="A75" s="14">
        <v>0.1062742611198384</v>
      </c>
      <c r="B75" s="14">
        <v>49.49241397413177</v>
      </c>
      <c r="C75" s="14">
        <v>0.7374643012858906</v>
      </c>
    </row>
    <row r="76" spans="1:3" ht="12.75">
      <c r="A76" s="14">
        <v>0.9923109969964903</v>
      </c>
      <c r="B76" s="14">
        <v>7.399723965848487</v>
      </c>
      <c r="C76" s="14">
        <v>0.7428558749969485</v>
      </c>
    </row>
    <row r="77" spans="1:3" ht="12.75">
      <c r="A77" s="14">
        <v>0.581044908937967</v>
      </c>
      <c r="B77" s="14">
        <v>15.43627970758767</v>
      </c>
      <c r="C77" s="14">
        <v>0.7531181782990395</v>
      </c>
    </row>
    <row r="78" spans="1:3" ht="12.75">
      <c r="A78" s="14">
        <v>0.4750927475656639</v>
      </c>
      <c r="B78" s="14">
        <v>69.02411109408806</v>
      </c>
      <c r="C78" s="14">
        <v>0.7568689697571449</v>
      </c>
    </row>
    <row r="79" spans="1:3" ht="12.75">
      <c r="A79" s="14">
        <v>0.10616516219030725</v>
      </c>
      <c r="B79" s="14">
        <v>40.75130752533558</v>
      </c>
      <c r="C79" s="14">
        <v>0.7615596324108564</v>
      </c>
    </row>
    <row r="80" spans="1:3" ht="12.75">
      <c r="A80" s="14">
        <v>0.921537215466774</v>
      </c>
      <c r="B80" s="14">
        <v>81.74315445646793</v>
      </c>
      <c r="C80" s="14">
        <v>0.7898079978077315</v>
      </c>
    </row>
    <row r="81" spans="1:3" ht="12.75">
      <c r="A81" s="14">
        <v>0.7920071987820849</v>
      </c>
      <c r="B81" s="14">
        <v>96.74760798863912</v>
      </c>
      <c r="C81" s="14">
        <v>0.7952824881611082</v>
      </c>
    </row>
    <row r="82" spans="1:3" ht="12.75">
      <c r="A82" s="14">
        <v>0.02515274444768134</v>
      </c>
      <c r="B82" s="14">
        <v>91.23193404138848</v>
      </c>
      <c r="C82" s="14">
        <v>0.7958112542734848</v>
      </c>
    </row>
    <row r="83" spans="1:3" ht="12.75">
      <c r="A83" s="14">
        <v>0.6976285025310389</v>
      </c>
      <c r="B83" s="14">
        <v>73.82176859799318</v>
      </c>
      <c r="C83" s="14">
        <v>0.7988753450311723</v>
      </c>
    </row>
    <row r="84" spans="1:3" ht="12.75">
      <c r="A84" s="14">
        <v>0.463018804786528</v>
      </c>
      <c r="B84" s="14">
        <v>77.7515482185691</v>
      </c>
      <c r="C84" s="14">
        <v>0.808491227289803</v>
      </c>
    </row>
    <row r="85" spans="1:3" ht="12.75">
      <c r="A85" s="14">
        <v>0.3025251750183555</v>
      </c>
      <c r="B85" s="14">
        <v>17.873091669743907</v>
      </c>
      <c r="C85" s="14">
        <v>0.8149118105824842</v>
      </c>
    </row>
    <row r="86" spans="1:3" ht="12.75">
      <c r="A86" s="14">
        <v>0.22110881916327685</v>
      </c>
      <c r="B86" s="14">
        <v>42.09095600274195</v>
      </c>
      <c r="C86" s="14">
        <v>0.8164263482715806</v>
      </c>
    </row>
    <row r="87" spans="1:3" ht="12.75">
      <c r="A87" s="14">
        <v>0.03364181090179663</v>
      </c>
      <c r="B87" s="14">
        <v>99.36101037081237</v>
      </c>
      <c r="C87" s="14">
        <v>0.8197830303797417</v>
      </c>
    </row>
    <row r="88" spans="1:3" ht="12.75">
      <c r="A88" s="14">
        <v>0.8844904470215642</v>
      </c>
      <c r="B88" s="14">
        <v>74.21806485164328</v>
      </c>
      <c r="C88" s="14">
        <v>0.8305247892768721</v>
      </c>
    </row>
    <row r="89" spans="1:3" ht="12.75">
      <c r="A89" s="14">
        <v>0.018968982443763993</v>
      </c>
      <c r="B89" s="14">
        <v>74.26649298345653</v>
      </c>
      <c r="C89" s="14">
        <v>0.8375164185301012</v>
      </c>
    </row>
    <row r="90" spans="1:3" ht="12.75">
      <c r="A90" s="14">
        <v>0.3089191474657489</v>
      </c>
      <c r="B90" s="14">
        <v>57.38197329334835</v>
      </c>
      <c r="C90" s="14">
        <v>0.8384610668263197</v>
      </c>
    </row>
    <row r="91" spans="1:3" ht="12.75">
      <c r="A91" s="14">
        <v>0.9308454579329064</v>
      </c>
      <c r="B91" s="14">
        <v>66.13033994812966</v>
      </c>
      <c r="C91" s="14">
        <v>0.8482299287313637</v>
      </c>
    </row>
    <row r="92" spans="1:3" ht="12.75">
      <c r="A92" s="14">
        <v>0.23643022067845093</v>
      </c>
      <c r="B92" s="14">
        <v>89.95692047636736</v>
      </c>
      <c r="C92" s="14">
        <v>0.873655219893811</v>
      </c>
    </row>
    <row r="93" spans="1:3" ht="12.75">
      <c r="A93" s="14">
        <v>0.2862303917433966</v>
      </c>
      <c r="B93" s="14">
        <v>39.70248286392696</v>
      </c>
      <c r="C93" s="14">
        <v>0.8817119344803315</v>
      </c>
    </row>
    <row r="94" spans="1:3" ht="12.75">
      <c r="A94" s="14">
        <v>0.8905513399057357</v>
      </c>
      <c r="B94" s="14">
        <v>49.50866119252741</v>
      </c>
      <c r="C94" s="14">
        <v>0.9004202705156177</v>
      </c>
    </row>
    <row r="95" spans="1:3" ht="12.75">
      <c r="A95" s="14">
        <v>0.6283200991877385</v>
      </c>
      <c r="B95" s="14">
        <v>100.65261697155567</v>
      </c>
      <c r="C95" s="14">
        <v>0.915673469730832</v>
      </c>
    </row>
    <row r="96" spans="1:3" ht="12.75">
      <c r="A96" s="14">
        <v>0.5092356606668256</v>
      </c>
      <c r="B96" s="14">
        <v>78.44752444009673</v>
      </c>
      <c r="C96" s="14">
        <v>0.9254538232433565</v>
      </c>
    </row>
    <row r="97" spans="1:3" ht="12.75">
      <c r="A97" s="14">
        <v>0.6677044185663275</v>
      </c>
      <c r="B97" s="14">
        <v>59.73337083640861</v>
      </c>
      <c r="C97" s="14">
        <v>0.9390917890403965</v>
      </c>
    </row>
    <row r="98" spans="1:3" ht="12.75">
      <c r="A98" s="14">
        <v>0.6519770822980391</v>
      </c>
      <c r="B98" s="14">
        <v>67.3498406477258</v>
      </c>
      <c r="C98" s="14">
        <v>0.9556474953954837</v>
      </c>
    </row>
    <row r="99" spans="1:3" ht="12.75">
      <c r="A99" s="14">
        <v>0.6208503573332207</v>
      </c>
      <c r="B99" s="14">
        <v>104.72210089103737</v>
      </c>
      <c r="C99" s="14">
        <v>0.9660905511431723</v>
      </c>
    </row>
    <row r="100" spans="1:3" ht="12.75">
      <c r="A100" s="14">
        <v>0.41183974082326386</v>
      </c>
      <c r="B100" s="14">
        <v>88.73413074495288</v>
      </c>
      <c r="C100" s="14">
        <v>0.9700456537009139</v>
      </c>
    </row>
    <row r="101" spans="1:3" ht="12.75">
      <c r="A101" s="14">
        <v>0.28874937806561896</v>
      </c>
      <c r="B101" s="14">
        <v>18.41697727247566</v>
      </c>
      <c r="C101" s="14">
        <v>0.9879468678768486</v>
      </c>
    </row>
    <row r="103" spans="1:2" ht="12.75">
      <c r="A103" s="17"/>
      <c r="B103" s="3"/>
    </row>
  </sheetData>
  <hyperlinks>
    <hyperlink ref="H29" r:id="rId1" display="http://www.prodomosua.it/ppage02.html"/>
    <hyperlink ref="H30" r:id="rId2" display="http://www.prodomosua.it/ppage02.html"/>
  </hyperlinks>
  <printOptions/>
  <pageMargins left="0.46" right="0.55" top="1" bottom="1" header="0.5" footer="0.5"/>
  <pageSetup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ProDomoSua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Cinquegrani</dc:creator>
  <cp:keywords/>
  <dc:description/>
  <cp:lastModifiedBy>fernando cinquegrani</cp:lastModifiedBy>
  <cp:lastPrinted>2002-09-07T06:27:07Z</cp:lastPrinted>
  <dcterms:created xsi:type="dcterms:W3CDTF">2002-09-05T08:18:51Z</dcterms:created>
  <dcterms:modified xsi:type="dcterms:W3CDTF">2003-03-01T09:47:20Z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